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L17" i="2" l="1"/>
  <c r="M17" i="2"/>
  <c r="M16" i="2" s="1"/>
  <c r="M15" i="2" s="1"/>
  <c r="N17" i="2"/>
  <c r="M94" i="2"/>
  <c r="M93" i="2" s="1"/>
  <c r="M92" i="2" s="1"/>
  <c r="M91" i="2" s="1"/>
  <c r="N94" i="2"/>
  <c r="N93" i="2"/>
  <c r="N92" i="2" s="1"/>
  <c r="N91" i="2" s="1"/>
  <c r="M89" i="2"/>
  <c r="N89" i="2"/>
  <c r="M88" i="2"/>
  <c r="M87" i="2" s="1"/>
  <c r="N88" i="2"/>
  <c r="N87" i="2" s="1"/>
  <c r="M85" i="2"/>
  <c r="N85" i="2"/>
  <c r="M83" i="2"/>
  <c r="N83" i="2"/>
  <c r="M82" i="2"/>
  <c r="M81" i="2" s="1"/>
  <c r="N82" i="2"/>
  <c r="N81" i="2" s="1"/>
  <c r="M78" i="2"/>
  <c r="M77" i="2" s="1"/>
  <c r="M76" i="2" s="1"/>
  <c r="N78" i="2"/>
  <c r="N77" i="2" s="1"/>
  <c r="N76" i="2" s="1"/>
  <c r="M71" i="2"/>
  <c r="N71" i="2"/>
  <c r="M69" i="2"/>
  <c r="N69" i="2"/>
  <c r="M67" i="2"/>
  <c r="N67" i="2"/>
  <c r="M62" i="2"/>
  <c r="M61" i="2" s="1"/>
  <c r="M60" i="2" s="1"/>
  <c r="N62" i="2"/>
  <c r="N61" i="2" s="1"/>
  <c r="N60" i="2" s="1"/>
  <c r="M58" i="2"/>
  <c r="N58" i="2"/>
  <c r="N57" i="2" s="1"/>
  <c r="N56" i="2" s="1"/>
  <c r="M57" i="2"/>
  <c r="M56" i="2" s="1"/>
  <c r="M51" i="2"/>
  <c r="M50" i="2" s="1"/>
  <c r="M49" i="2" s="1"/>
  <c r="N51" i="2"/>
  <c r="N50" i="2" s="1"/>
  <c r="N49" i="2" s="1"/>
  <c r="M47" i="2"/>
  <c r="M46" i="2" s="1"/>
  <c r="M43" i="2" s="1"/>
  <c r="N47" i="2"/>
  <c r="N46" i="2" s="1"/>
  <c r="N43" i="2" s="1"/>
  <c r="M44" i="2"/>
  <c r="N44" i="2"/>
  <c r="M40" i="2"/>
  <c r="M39" i="2" s="1"/>
  <c r="M38" i="2" s="1"/>
  <c r="N40" i="2"/>
  <c r="N39" i="2" s="1"/>
  <c r="N38" i="2" s="1"/>
  <c r="M36" i="2"/>
  <c r="M35" i="2" s="1"/>
  <c r="M34" i="2" s="1"/>
  <c r="M33" i="2" s="1"/>
  <c r="N36" i="2"/>
  <c r="N35" i="2" s="1"/>
  <c r="N34" i="2" s="1"/>
  <c r="N33" i="2" s="1"/>
  <c r="M30" i="2"/>
  <c r="M29" i="2" s="1"/>
  <c r="N30" i="2"/>
  <c r="N29" i="2" s="1"/>
  <c r="M27" i="2"/>
  <c r="M26" i="2" s="1"/>
  <c r="M25" i="2" s="1"/>
  <c r="N27" i="2"/>
  <c r="N26" i="2" s="1"/>
  <c r="N25" i="2" s="1"/>
  <c r="M23" i="2"/>
  <c r="M22" i="2" s="1"/>
  <c r="M21" i="2" s="1"/>
  <c r="N23" i="2"/>
  <c r="N22" i="2" s="1"/>
  <c r="N21" i="2" s="1"/>
  <c r="N16" i="2"/>
  <c r="N15" i="2" s="1"/>
  <c r="N10" i="2" s="1"/>
  <c r="M13" i="2"/>
  <c r="M12" i="2" s="1"/>
  <c r="M11" i="2" s="1"/>
  <c r="N13" i="2"/>
  <c r="N12" i="2" s="1"/>
  <c r="N11" i="2" s="1"/>
  <c r="M10" i="2" l="1"/>
  <c r="N80" i="2"/>
  <c r="M80" i="2"/>
  <c r="N66" i="2"/>
  <c r="N65" i="2" s="1"/>
  <c r="N55" i="2" s="1"/>
  <c r="M66" i="2"/>
  <c r="M65" i="2" s="1"/>
  <c r="M55" i="2" s="1"/>
  <c r="N42" i="2"/>
  <c r="M42" i="2"/>
  <c r="L51" i="2"/>
  <c r="L50" i="2" s="1"/>
  <c r="L49" i="2" s="1"/>
  <c r="K51" i="2"/>
  <c r="K50" i="2" s="1"/>
  <c r="K49" i="2" s="1"/>
  <c r="M9" i="2" l="1"/>
  <c r="M96" i="2" s="1"/>
  <c r="N9" i="2"/>
  <c r="N96" i="2" s="1"/>
  <c r="K62" i="2"/>
  <c r="L23" i="2"/>
  <c r="L22" i="2" s="1"/>
  <c r="L21" i="2" s="1"/>
  <c r="K23" i="2"/>
  <c r="K22" i="2" s="1"/>
  <c r="K21" i="2" s="1"/>
  <c r="L71" i="2" l="1"/>
  <c r="K71" i="2"/>
  <c r="L62" i="2" l="1"/>
  <c r="L61" i="2" s="1"/>
  <c r="K61" i="2"/>
  <c r="L78" i="2" l="1"/>
  <c r="L77" i="2" s="1"/>
  <c r="L76" i="2" s="1"/>
  <c r="K78" i="2"/>
  <c r="K77" i="2" s="1"/>
  <c r="K76" i="2" s="1"/>
  <c r="L44" i="2" l="1"/>
  <c r="K44" i="2"/>
  <c r="L94" i="2" l="1"/>
  <c r="L93" i="2" s="1"/>
  <c r="L92" i="2" s="1"/>
  <c r="L91" i="2" s="1"/>
  <c r="K94" i="2"/>
  <c r="K93" i="2" s="1"/>
  <c r="K92" i="2" s="1"/>
  <c r="K91" i="2" s="1"/>
  <c r="L69" i="2" l="1"/>
  <c r="K69" i="2"/>
  <c r="L60" i="2" l="1"/>
  <c r="K60" i="2"/>
  <c r="L47" i="2" l="1"/>
  <c r="K47" i="2"/>
  <c r="L46" i="2" l="1"/>
  <c r="L43" i="2" s="1"/>
  <c r="L42" i="2" s="1"/>
  <c r="K46" i="2"/>
  <c r="K17" i="2"/>
  <c r="K16" i="2" s="1"/>
  <c r="K15" i="2" s="1"/>
  <c r="L67" i="2"/>
  <c r="K67" i="2"/>
  <c r="L58" i="2"/>
  <c r="L57" i="2" s="1"/>
  <c r="L56" i="2" s="1"/>
  <c r="K58" i="2"/>
  <c r="K57" i="2" s="1"/>
  <c r="K56" i="2" s="1"/>
  <c r="L83" i="2"/>
  <c r="K83" i="2"/>
  <c r="L89" i="2"/>
  <c r="K89" i="2"/>
  <c r="L85" i="2"/>
  <c r="K85" i="2"/>
  <c r="L82" i="2"/>
  <c r="L81" i="2" s="1"/>
  <c r="K82" i="2"/>
  <c r="K81" i="2" s="1"/>
  <c r="L88" i="2"/>
  <c r="L87" i="2" s="1"/>
  <c r="K88" i="2"/>
  <c r="K87" i="2" s="1"/>
  <c r="L36" i="2"/>
  <c r="K36" i="2"/>
  <c r="L27" i="2"/>
  <c r="K27" i="2"/>
  <c r="L30" i="2"/>
  <c r="L29" i="2" s="1"/>
  <c r="K30" i="2"/>
  <c r="K29" i="2" s="1"/>
  <c r="L40" i="2"/>
  <c r="L39" i="2" s="1"/>
  <c r="L38" i="2" s="1"/>
  <c r="K40" i="2"/>
  <c r="K39" i="2" s="1"/>
  <c r="K38" i="2" s="1"/>
  <c r="L16" i="2"/>
  <c r="L15" i="2" s="1"/>
  <c r="L10" i="2" s="1"/>
  <c r="K13" i="2"/>
  <c r="K12" i="2" s="1"/>
  <c r="K11" i="2" s="1"/>
  <c r="L13" i="2"/>
  <c r="L12" i="2" s="1"/>
  <c r="L11" i="2" s="1"/>
  <c r="K43" i="2" l="1"/>
  <c r="K42" i="2" s="1"/>
  <c r="K80" i="2"/>
  <c r="L80" i="2"/>
  <c r="L66" i="2"/>
  <c r="L65" i="2" s="1"/>
  <c r="L55" i="2" s="1"/>
  <c r="K66" i="2"/>
  <c r="K65" i="2" s="1"/>
  <c r="K55" i="2" s="1"/>
  <c r="L35" i="2"/>
  <c r="L34" i="2" s="1"/>
  <c r="L33" i="2" s="1"/>
  <c r="K35" i="2"/>
  <c r="K34" i="2" s="1"/>
  <c r="K33" i="2" s="1"/>
  <c r="L26" i="2"/>
  <c r="L25" i="2" s="1"/>
  <c r="K26" i="2"/>
  <c r="K25" i="2" s="1"/>
  <c r="K10" i="2" s="1"/>
  <c r="L9" i="2" l="1"/>
  <c r="L96" i="2" s="1"/>
  <c r="K9" i="2"/>
  <c r="K96" i="2" s="1"/>
</calcChain>
</file>

<file path=xl/sharedStrings.xml><?xml version="1.0" encoding="utf-8"?>
<sst xmlns="http://schemas.openxmlformats.org/spreadsheetml/2006/main" count="312" uniqueCount="103">
  <si>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</si>
  <si>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</si>
  <si>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</si>
  <si>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</si>
  <si>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</si>
  <si>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</si>
  <si>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</si>
  <si>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</si>
  <si>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</si>
  <si>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</si>
  <si>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</si>
  <si>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</si>
  <si>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</si>
  <si>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</si>
  <si>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</si>
  <si>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</si>
  <si>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</si>
  <si>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</si>
  <si>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</si>
  <si>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</si>
  <si>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</si>
  <si>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</si>
  <si>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</si>
  <si>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</si>
  <si>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</si>
  <si>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</si>
  <si>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</si>
  <si>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</si>
  <si>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</si>
  <si>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</si>
  <si>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</si>
  <si>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</si>
  <si>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</si>
  <si>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</si>
  <si>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</si>
  <si>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</si>
  <si>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</si>
  <si>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</si>
  <si>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</si>
  <si>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</si>
  <si>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</si>
  <si>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</si>
  <si>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</si>
  <si>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</si>
  <si>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</si>
  <si>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</si>
  <si>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</si>
  <si>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</si>
  <si>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</si>
  <si>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</si>
  <si>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</si>
  <si>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</si>
  <si>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</si>
  <si>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</si>
  <si>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</si>
  <si>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</si>
  <si>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</si>
  <si>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</si>
  <si>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</si>
  <si>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</si>
  <si>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</si>
  <si>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</si>
  <si>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</si>
  <si>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</si>
  <si>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</si>
  <si>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</si>
  <si>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</si>
  <si>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</si>
  <si>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</si>
  <si>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</si>
  <si>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</si>
  <si>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</si>
  <si>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</si>
  <si>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</si>
  <si>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</si>
  <si>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</si>
  <si>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</si>
  <si>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</si>
  <si>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</si>
  <si>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</si>
  <si>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</si>
  <si>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</si>
  <si>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</si>
  <si>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</si>
  <si>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</si>
  <si>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</si>
  <si>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</si>
  <si>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</si>
  <si>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</si>
  <si>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</si>
  <si>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>Физическая культура и спорт</t>
  </si>
  <si>
    <t>1 2</t>
  </si>
  <si>
    <t>Другие вопросы в области национальной экономики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</si>
  <si>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</si>
  <si>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</si>
  <si>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</si>
  <si>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</si>
  <si>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</si>
  <si>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</si>
  <si>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 xml:space="preserve">Иные закупки товаров, работ и услуг для обеспечения государственных (муниципальных нужд) </t>
  </si>
  <si>
    <t>Иные межбюджетные трансферты в т.ч.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</si>
  <si>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2020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</si>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</sst>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0" xfId="1" applyFont="1"/>
    <xf numFmtId="0" fontId="10" fillId="0" borderId="3" xfId="1" applyFont="1" applyBorder="1" applyAlignment="1">
      <alignment horizontal="center"/>
    </xf>
    <xf numFmtId="0" fontId="11" fillId="0" borderId="0" xfId="1" applyFont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0" fontId="10" fillId="0" borderId="3" xfId="1" applyFont="1" applyBorder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3" xfId="1" applyNumberFormat="1" applyFont="1" applyFill="1" applyBorder="1" applyAlignment="1" applyProtection="1">
      <alignment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workbookViewId="0">
      <selection activeCell="M94" sqref="M94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13" width="16" style="5" customWidth="1"/>
    <col min="14" max="14" width="1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25.9" customHeight="1" x14ac:dyDescent="0.25">
      <c r="D2" s="10"/>
      <c r="E2" s="10"/>
      <c r="F2" s="10"/>
      <c r="G2" s="10"/>
      <c r="H2" s="10"/>
      <c r="I2" s="12"/>
      <c r="J2" s="12"/>
      <c r="K2" s="12"/>
      <c r="L2" s="12"/>
      <c r="M2" s="6"/>
    </row>
    <row r="3" spans="1:14" ht="58.15" customHeight="1" x14ac:dyDescent="0.25">
      <c r="C3" s="54" t="s">
        <v>101</v>
      </c>
      <c r="D3" s="54"/>
      <c r="E3" s="54"/>
      <c r="F3" s="54"/>
      <c r="G3" s="54"/>
      <c r="H3" s="54"/>
      <c r="I3" s="54"/>
      <c r="J3" s="54"/>
      <c r="K3" s="54"/>
      <c r="L3" s="12"/>
      <c r="M3" s="6"/>
    </row>
    <row r="4" spans="1:14" ht="66" hidden="1" customHeight="1" x14ac:dyDescent="0.25">
      <c r="C4" s="54"/>
      <c r="D4" s="54"/>
      <c r="E4" s="54"/>
      <c r="F4" s="54"/>
      <c r="G4" s="54"/>
      <c r="H4" s="54"/>
      <c r="I4" s="54"/>
      <c r="J4" s="54"/>
      <c r="K4" s="54"/>
      <c r="L4" s="12"/>
      <c r="M4" s="6"/>
    </row>
    <row r="5" spans="1:14" ht="15.6" customHeight="1" x14ac:dyDescent="0.25">
      <c r="D5" s="10"/>
      <c r="E5" s="10"/>
      <c r="F5" s="10"/>
      <c r="G5" s="10"/>
      <c r="H5" s="10"/>
      <c r="I5" s="12"/>
      <c r="J5" s="12"/>
      <c r="K5" s="12"/>
      <c r="L5" s="12"/>
      <c r="M5" s="6"/>
    </row>
    <row r="6" spans="1:14" ht="15" customHeight="1" x14ac:dyDescent="0.2">
      <c r="F6" s="7"/>
      <c r="G6" s="8"/>
      <c r="H6" s="8"/>
      <c r="I6" s="8"/>
      <c r="J6" s="8"/>
      <c r="K6" s="8"/>
      <c r="L6" s="9"/>
      <c r="M6" s="6"/>
    </row>
    <row r="7" spans="1:14" ht="30.75" customHeight="1" x14ac:dyDescent="0.3">
      <c r="A7" s="45" t="s">
        <v>11</v>
      </c>
      <c r="B7" s="55" t="s">
        <v>12</v>
      </c>
      <c r="C7" s="56"/>
      <c r="D7" s="56"/>
      <c r="E7" s="57"/>
      <c r="F7" s="61" t="s">
        <v>3</v>
      </c>
      <c r="G7" s="61" t="s">
        <v>4</v>
      </c>
      <c r="H7" s="61" t="s">
        <v>5</v>
      </c>
      <c r="I7" s="63" t="s">
        <v>6</v>
      </c>
      <c r="J7" s="13"/>
      <c r="K7" s="66" t="s">
        <v>7</v>
      </c>
      <c r="L7" s="67"/>
      <c r="M7" s="67"/>
      <c r="N7" s="68"/>
    </row>
    <row r="8" spans="1:14" ht="141" customHeight="1" x14ac:dyDescent="0.3">
      <c r="A8" s="46"/>
      <c r="B8" s="58"/>
      <c r="C8" s="59"/>
      <c r="D8" s="59"/>
      <c r="E8" s="60"/>
      <c r="F8" s="62"/>
      <c r="G8" s="62"/>
      <c r="H8" s="62"/>
      <c r="I8" s="63"/>
      <c r="J8" s="13"/>
      <c r="K8" s="36" t="s">
        <v>76</v>
      </c>
      <c r="L8" s="36" t="s">
        <v>8</v>
      </c>
      <c r="M8" s="36" t="s">
        <v>102</v>
      </c>
      <c r="N8" s="36" t="s">
        <v>8</v>
      </c>
    </row>
    <row r="9" spans="1:14" ht="37.9" customHeight="1" x14ac:dyDescent="0.3">
      <c r="A9" s="14">
        <v>232</v>
      </c>
      <c r="B9" s="47" t="s">
        <v>35</v>
      </c>
      <c r="C9" s="47"/>
      <c r="D9" s="47"/>
      <c r="E9" s="47"/>
      <c r="F9" s="50" t="s">
        <v>0</v>
      </c>
      <c r="G9" s="51"/>
      <c r="H9" s="51"/>
      <c r="I9" s="51"/>
      <c r="J9" s="15"/>
      <c r="K9" s="37">
        <f>K10+K33+K38+K42+K55+K76+K80+K91</f>
        <v>17324.2</v>
      </c>
      <c r="L9" s="37">
        <f>L10+L33+L38+L42+L55+L76+L80+L91</f>
        <v>4104.2999999999993</v>
      </c>
      <c r="M9" s="37">
        <f t="shared" ref="M9:N9" si="0">M10+M33+M38+M42+M55+M76+M80+M91</f>
        <v>2158.8000000000002</v>
      </c>
      <c r="N9" s="37">
        <f t="shared" si="0"/>
        <v>46.8</v>
      </c>
    </row>
    <row r="10" spans="1:14" ht="37.9" customHeight="1" x14ac:dyDescent="0.3">
      <c r="A10" s="14">
        <v>232</v>
      </c>
      <c r="B10" s="38" t="s">
        <v>59</v>
      </c>
      <c r="C10" s="48"/>
      <c r="D10" s="48"/>
      <c r="E10" s="49"/>
      <c r="F10" s="29">
        <v>1</v>
      </c>
      <c r="G10" s="29">
        <v>0</v>
      </c>
      <c r="H10" s="29" t="s">
        <v>0</v>
      </c>
      <c r="I10" s="29" t="s">
        <v>0</v>
      </c>
      <c r="J10" s="15"/>
      <c r="K10" s="37">
        <f>K11+K15+K21+K25+K29</f>
        <v>3715.1</v>
      </c>
      <c r="L10" s="37">
        <f t="shared" ref="L10:N10" si="1">L11+L15+L21+L25+L29</f>
        <v>0</v>
      </c>
      <c r="M10" s="37">
        <f t="shared" si="1"/>
        <v>666.10000000000014</v>
      </c>
      <c r="N10" s="37">
        <f t="shared" si="1"/>
        <v>0</v>
      </c>
    </row>
    <row r="11" spans="1:14" ht="76.150000000000006" customHeight="1" x14ac:dyDescent="0.3">
      <c r="A11" s="14">
        <v>232</v>
      </c>
      <c r="B11" s="47" t="s">
        <v>1</v>
      </c>
      <c r="C11" s="47"/>
      <c r="D11" s="47"/>
      <c r="E11" s="47"/>
      <c r="F11" s="16">
        <v>1</v>
      </c>
      <c r="G11" s="16">
        <v>2</v>
      </c>
      <c r="H11" s="17" t="s">
        <v>0</v>
      </c>
      <c r="I11" s="18" t="s">
        <v>0</v>
      </c>
      <c r="J11" s="13"/>
      <c r="K11" s="37">
        <f t="shared" ref="K11:N13" si="2">K12</f>
        <v>963</v>
      </c>
      <c r="L11" s="37">
        <f t="shared" si="2"/>
        <v>0</v>
      </c>
      <c r="M11" s="37">
        <f t="shared" si="2"/>
        <v>189.6</v>
      </c>
      <c r="N11" s="37">
        <f t="shared" si="2"/>
        <v>0</v>
      </c>
    </row>
    <row r="12" spans="1:14" ht="51" customHeight="1" x14ac:dyDescent="0.3">
      <c r="A12" s="19">
        <v>232</v>
      </c>
      <c r="B12" s="44" t="s">
        <v>34</v>
      </c>
      <c r="C12" s="44"/>
      <c r="D12" s="44"/>
      <c r="E12" s="44"/>
      <c r="F12" s="20">
        <v>1</v>
      </c>
      <c r="G12" s="20">
        <v>2</v>
      </c>
      <c r="H12" s="21" t="s">
        <v>44</v>
      </c>
      <c r="I12" s="22" t="s">
        <v>0</v>
      </c>
      <c r="J12" s="15"/>
      <c r="K12" s="23">
        <f t="shared" si="2"/>
        <v>963</v>
      </c>
      <c r="L12" s="23">
        <f t="shared" si="2"/>
        <v>0</v>
      </c>
      <c r="M12" s="23">
        <f t="shared" si="2"/>
        <v>189.6</v>
      </c>
      <c r="N12" s="23">
        <f t="shared" si="2"/>
        <v>0</v>
      </c>
    </row>
    <row r="13" spans="1:14" ht="143.44999999999999" customHeight="1" x14ac:dyDescent="0.3">
      <c r="A13" s="19">
        <v>232</v>
      </c>
      <c r="B13" s="44" t="s">
        <v>33</v>
      </c>
      <c r="C13" s="44"/>
      <c r="D13" s="44"/>
      <c r="E13" s="44"/>
      <c r="F13" s="20">
        <v>1</v>
      </c>
      <c r="G13" s="20">
        <v>2</v>
      </c>
      <c r="H13" s="21" t="s">
        <v>45</v>
      </c>
      <c r="I13" s="22" t="s">
        <v>0</v>
      </c>
      <c r="J13" s="15"/>
      <c r="K13" s="23">
        <f t="shared" si="2"/>
        <v>963</v>
      </c>
      <c r="L13" s="23">
        <f t="shared" si="2"/>
        <v>0</v>
      </c>
      <c r="M13" s="23">
        <f t="shared" si="2"/>
        <v>189.6</v>
      </c>
      <c r="N13" s="23">
        <f t="shared" si="2"/>
        <v>0</v>
      </c>
    </row>
    <row r="14" spans="1:14" ht="54" customHeight="1" x14ac:dyDescent="0.3">
      <c r="A14" s="19">
        <v>232</v>
      </c>
      <c r="B14" s="44" t="s">
        <v>9</v>
      </c>
      <c r="C14" s="44"/>
      <c r="D14" s="44"/>
      <c r="E14" s="44"/>
      <c r="F14" s="20">
        <v>1</v>
      </c>
      <c r="G14" s="20">
        <v>2</v>
      </c>
      <c r="H14" s="21" t="s">
        <v>45</v>
      </c>
      <c r="I14" s="22">
        <v>120</v>
      </c>
      <c r="J14" s="15"/>
      <c r="K14" s="23">
        <v>963</v>
      </c>
      <c r="L14" s="23">
        <v>0</v>
      </c>
      <c r="M14" s="23">
        <v>189.6</v>
      </c>
      <c r="N14" s="23">
        <v>0</v>
      </c>
    </row>
    <row r="15" spans="1:14" ht="115.9" customHeight="1" x14ac:dyDescent="0.3">
      <c r="A15" s="14">
        <v>232</v>
      </c>
      <c r="B15" s="47" t="s">
        <v>2</v>
      </c>
      <c r="C15" s="47"/>
      <c r="D15" s="47"/>
      <c r="E15" s="47"/>
      <c r="F15" s="16">
        <v>1</v>
      </c>
      <c r="G15" s="16">
        <v>4</v>
      </c>
      <c r="H15" s="17" t="s">
        <v>0</v>
      </c>
      <c r="I15" s="18" t="s">
        <v>0</v>
      </c>
      <c r="J15" s="13"/>
      <c r="K15" s="37">
        <f>K16</f>
        <v>1741.1</v>
      </c>
      <c r="L15" s="37">
        <f>L16</f>
        <v>0</v>
      </c>
      <c r="M15" s="37">
        <f t="shared" ref="M15:N16" si="3">M16</f>
        <v>341.20000000000005</v>
      </c>
      <c r="N15" s="37">
        <f t="shared" si="3"/>
        <v>0</v>
      </c>
    </row>
    <row r="16" spans="1:14" ht="50.45" customHeight="1" x14ac:dyDescent="0.3">
      <c r="A16" s="19">
        <v>232</v>
      </c>
      <c r="B16" s="44" t="s">
        <v>34</v>
      </c>
      <c r="C16" s="44"/>
      <c r="D16" s="44"/>
      <c r="E16" s="44"/>
      <c r="F16" s="20">
        <v>1</v>
      </c>
      <c r="G16" s="20">
        <v>4</v>
      </c>
      <c r="H16" s="21" t="s">
        <v>44</v>
      </c>
      <c r="I16" s="22" t="s">
        <v>0</v>
      </c>
      <c r="J16" s="15"/>
      <c r="K16" s="23">
        <f>K17</f>
        <v>1741.1</v>
      </c>
      <c r="L16" s="23">
        <f>L17</f>
        <v>0</v>
      </c>
      <c r="M16" s="23">
        <f t="shared" si="3"/>
        <v>341.20000000000005</v>
      </c>
      <c r="N16" s="23">
        <f t="shared" si="3"/>
        <v>0</v>
      </c>
    </row>
    <row r="17" spans="1:14" ht="134.44999999999999" customHeight="1" x14ac:dyDescent="0.3">
      <c r="A17" s="19">
        <v>232</v>
      </c>
      <c r="B17" s="44" t="s">
        <v>33</v>
      </c>
      <c r="C17" s="44"/>
      <c r="D17" s="44"/>
      <c r="E17" s="44"/>
      <c r="F17" s="20">
        <v>1</v>
      </c>
      <c r="G17" s="20">
        <v>4</v>
      </c>
      <c r="H17" s="21" t="s">
        <v>45</v>
      </c>
      <c r="I17" s="22" t="s">
        <v>0</v>
      </c>
      <c r="J17" s="15"/>
      <c r="K17" s="23">
        <f>K18+K19+K20</f>
        <v>1741.1</v>
      </c>
      <c r="L17" s="23">
        <f t="shared" ref="L17:N17" si="4">L18+L19+L20</f>
        <v>0</v>
      </c>
      <c r="M17" s="23">
        <f t="shared" si="4"/>
        <v>341.20000000000005</v>
      </c>
      <c r="N17" s="23">
        <f t="shared" si="4"/>
        <v>0</v>
      </c>
    </row>
    <row r="18" spans="1:14" ht="50.45" customHeight="1" x14ac:dyDescent="0.3">
      <c r="A18" s="19">
        <v>232</v>
      </c>
      <c r="B18" s="44" t="s">
        <v>9</v>
      </c>
      <c r="C18" s="44"/>
      <c r="D18" s="44"/>
      <c r="E18" s="44"/>
      <c r="F18" s="20">
        <v>1</v>
      </c>
      <c r="G18" s="20">
        <v>4</v>
      </c>
      <c r="H18" s="21" t="s">
        <v>45</v>
      </c>
      <c r="I18" s="22">
        <v>120</v>
      </c>
      <c r="J18" s="15"/>
      <c r="K18" s="23">
        <v>1658.1</v>
      </c>
      <c r="L18" s="23">
        <v>0</v>
      </c>
      <c r="M18" s="23">
        <v>332.1</v>
      </c>
      <c r="N18" s="23">
        <v>0</v>
      </c>
    </row>
    <row r="19" spans="1:14" ht="80.45" customHeight="1" x14ac:dyDescent="0.3">
      <c r="A19" s="19">
        <v>232</v>
      </c>
      <c r="B19" s="41" t="s">
        <v>10</v>
      </c>
      <c r="C19" s="42"/>
      <c r="D19" s="42"/>
      <c r="E19" s="43"/>
      <c r="F19" s="20">
        <v>1</v>
      </c>
      <c r="G19" s="20">
        <v>4</v>
      </c>
      <c r="H19" s="21" t="s">
        <v>45</v>
      </c>
      <c r="I19" s="22">
        <v>240</v>
      </c>
      <c r="J19" s="15"/>
      <c r="K19" s="23">
        <v>82</v>
      </c>
      <c r="L19" s="23">
        <v>0</v>
      </c>
      <c r="M19" s="23">
        <v>9.1</v>
      </c>
      <c r="N19" s="23">
        <v>0</v>
      </c>
    </row>
    <row r="20" spans="1:14" ht="40.15" customHeight="1" x14ac:dyDescent="0.3">
      <c r="A20" s="19">
        <v>232</v>
      </c>
      <c r="B20" s="41" t="s">
        <v>13</v>
      </c>
      <c r="C20" s="42"/>
      <c r="D20" s="42"/>
      <c r="E20" s="43"/>
      <c r="F20" s="20">
        <v>1</v>
      </c>
      <c r="G20" s="20">
        <v>4</v>
      </c>
      <c r="H20" s="21" t="s">
        <v>45</v>
      </c>
      <c r="I20" s="22">
        <v>540</v>
      </c>
      <c r="J20" s="15"/>
      <c r="K20" s="23">
        <v>1</v>
      </c>
      <c r="L20" s="23">
        <v>0</v>
      </c>
      <c r="M20" s="23">
        <v>0</v>
      </c>
      <c r="N20" s="23">
        <v>0</v>
      </c>
    </row>
    <row r="21" spans="1:14" ht="40.15" customHeight="1" x14ac:dyDescent="0.3">
      <c r="A21" s="14">
        <v>232</v>
      </c>
      <c r="B21" s="38" t="s">
        <v>85</v>
      </c>
      <c r="C21" s="39"/>
      <c r="D21" s="39"/>
      <c r="E21" s="40"/>
      <c r="F21" s="33" t="s">
        <v>15</v>
      </c>
      <c r="G21" s="33" t="s">
        <v>86</v>
      </c>
      <c r="H21" s="17"/>
      <c r="I21" s="18"/>
      <c r="J21" s="13"/>
      <c r="K21" s="37">
        <f t="shared" ref="K21:N23" si="5">K22</f>
        <v>10</v>
      </c>
      <c r="L21" s="37">
        <f t="shared" si="5"/>
        <v>0</v>
      </c>
      <c r="M21" s="37">
        <f t="shared" si="5"/>
        <v>0</v>
      </c>
      <c r="N21" s="37">
        <f t="shared" si="5"/>
        <v>0</v>
      </c>
    </row>
    <row r="22" spans="1:14" ht="40.15" customHeight="1" x14ac:dyDescent="0.3">
      <c r="A22" s="19">
        <v>232</v>
      </c>
      <c r="B22" s="41" t="s">
        <v>34</v>
      </c>
      <c r="C22" s="42"/>
      <c r="D22" s="42"/>
      <c r="E22" s="43"/>
      <c r="F22" s="20" t="s">
        <v>15</v>
      </c>
      <c r="G22" s="20" t="s">
        <v>86</v>
      </c>
      <c r="H22" s="21" t="s">
        <v>87</v>
      </c>
      <c r="I22" s="22"/>
      <c r="J22" s="15"/>
      <c r="K22" s="23">
        <f t="shared" si="5"/>
        <v>10</v>
      </c>
      <c r="L22" s="23">
        <f t="shared" si="5"/>
        <v>0</v>
      </c>
      <c r="M22" s="23">
        <f t="shared" si="5"/>
        <v>0</v>
      </c>
      <c r="N22" s="23">
        <f t="shared" si="5"/>
        <v>0</v>
      </c>
    </row>
    <row r="23" spans="1:14" ht="132" customHeight="1" x14ac:dyDescent="0.3">
      <c r="A23" s="19">
        <v>232</v>
      </c>
      <c r="B23" s="41" t="s">
        <v>33</v>
      </c>
      <c r="C23" s="42"/>
      <c r="D23" s="42"/>
      <c r="E23" s="43"/>
      <c r="F23" s="20" t="s">
        <v>15</v>
      </c>
      <c r="G23" s="20" t="s">
        <v>86</v>
      </c>
      <c r="H23" s="21" t="s">
        <v>88</v>
      </c>
      <c r="I23" s="22"/>
      <c r="J23" s="15"/>
      <c r="K23" s="23">
        <f t="shared" si="5"/>
        <v>10</v>
      </c>
      <c r="L23" s="23">
        <f t="shared" si="5"/>
        <v>0</v>
      </c>
      <c r="M23" s="23">
        <f t="shared" si="5"/>
        <v>0</v>
      </c>
      <c r="N23" s="23">
        <f t="shared" si="5"/>
        <v>0</v>
      </c>
    </row>
    <row r="24" spans="1:14" ht="40.15" customHeight="1" x14ac:dyDescent="0.3">
      <c r="A24" s="19">
        <v>232</v>
      </c>
      <c r="B24" s="41" t="s">
        <v>89</v>
      </c>
      <c r="C24" s="42"/>
      <c r="D24" s="42"/>
      <c r="E24" s="43"/>
      <c r="F24" s="20" t="s">
        <v>15</v>
      </c>
      <c r="G24" s="20" t="s">
        <v>86</v>
      </c>
      <c r="H24" s="21" t="s">
        <v>88</v>
      </c>
      <c r="I24" s="22">
        <v>880</v>
      </c>
      <c r="J24" s="15"/>
      <c r="K24" s="23">
        <v>10</v>
      </c>
      <c r="L24" s="23">
        <v>0</v>
      </c>
      <c r="M24" s="23">
        <v>0</v>
      </c>
      <c r="N24" s="23">
        <v>0</v>
      </c>
    </row>
    <row r="25" spans="1:14" ht="31.5" customHeight="1" x14ac:dyDescent="0.3">
      <c r="A25" s="14">
        <v>232</v>
      </c>
      <c r="B25" s="38" t="s">
        <v>14</v>
      </c>
      <c r="C25" s="39"/>
      <c r="D25" s="39"/>
      <c r="E25" s="40"/>
      <c r="F25" s="16" t="s">
        <v>15</v>
      </c>
      <c r="G25" s="16" t="s">
        <v>16</v>
      </c>
      <c r="H25" s="17"/>
      <c r="I25" s="18"/>
      <c r="J25" s="13"/>
      <c r="K25" s="37">
        <f>K26</f>
        <v>1</v>
      </c>
      <c r="L25" s="37">
        <f>L26</f>
        <v>0</v>
      </c>
      <c r="M25" s="37">
        <f t="shared" ref="M25:N25" si="6">M26</f>
        <v>0</v>
      </c>
      <c r="N25" s="37">
        <f t="shared" si="6"/>
        <v>0</v>
      </c>
    </row>
    <row r="26" spans="1:14" ht="43.9" customHeight="1" x14ac:dyDescent="0.3">
      <c r="A26" s="19">
        <v>232</v>
      </c>
      <c r="B26" s="44" t="s">
        <v>34</v>
      </c>
      <c r="C26" s="44"/>
      <c r="D26" s="44"/>
      <c r="E26" s="44"/>
      <c r="F26" s="20" t="s">
        <v>15</v>
      </c>
      <c r="G26" s="20" t="s">
        <v>16</v>
      </c>
      <c r="H26" s="21" t="s">
        <v>44</v>
      </c>
      <c r="I26" s="18"/>
      <c r="J26" s="13"/>
      <c r="K26" s="23">
        <f t="shared" ref="K26:N27" si="7">K27</f>
        <v>1</v>
      </c>
      <c r="L26" s="23">
        <f t="shared" si="7"/>
        <v>0</v>
      </c>
      <c r="M26" s="23">
        <f t="shared" si="7"/>
        <v>0</v>
      </c>
      <c r="N26" s="23">
        <f t="shared" si="7"/>
        <v>0</v>
      </c>
    </row>
    <row r="27" spans="1:14" ht="132.6" customHeight="1" x14ac:dyDescent="0.3">
      <c r="A27" s="19">
        <v>232</v>
      </c>
      <c r="B27" s="41" t="s">
        <v>33</v>
      </c>
      <c r="C27" s="42"/>
      <c r="D27" s="42"/>
      <c r="E27" s="43"/>
      <c r="F27" s="20" t="s">
        <v>15</v>
      </c>
      <c r="G27" s="20" t="s">
        <v>16</v>
      </c>
      <c r="H27" s="21" t="s">
        <v>45</v>
      </c>
      <c r="I27" s="18"/>
      <c r="J27" s="13"/>
      <c r="K27" s="23">
        <f>K28</f>
        <v>1</v>
      </c>
      <c r="L27" s="23">
        <f>L28</f>
        <v>0</v>
      </c>
      <c r="M27" s="23">
        <f t="shared" si="7"/>
        <v>0</v>
      </c>
      <c r="N27" s="23">
        <f t="shared" si="7"/>
        <v>0</v>
      </c>
    </row>
    <row r="28" spans="1:14" ht="45.6" customHeight="1" x14ac:dyDescent="0.3">
      <c r="A28" s="19">
        <v>232</v>
      </c>
      <c r="B28" s="52" t="s">
        <v>17</v>
      </c>
      <c r="C28" s="52"/>
      <c r="D28" s="52"/>
      <c r="E28" s="53"/>
      <c r="F28" s="20" t="s">
        <v>15</v>
      </c>
      <c r="G28" s="20" t="s">
        <v>16</v>
      </c>
      <c r="H28" s="21" t="s">
        <v>45</v>
      </c>
      <c r="I28" s="22">
        <v>870</v>
      </c>
      <c r="J28" s="15"/>
      <c r="K28" s="23">
        <v>1</v>
      </c>
      <c r="L28" s="23">
        <v>0</v>
      </c>
      <c r="M28" s="23">
        <v>0</v>
      </c>
      <c r="N28" s="23">
        <v>0</v>
      </c>
    </row>
    <row r="29" spans="1:14" ht="43.15" customHeight="1" x14ac:dyDescent="0.3">
      <c r="A29" s="14">
        <v>232</v>
      </c>
      <c r="B29" s="38" t="s">
        <v>18</v>
      </c>
      <c r="C29" s="39"/>
      <c r="D29" s="39"/>
      <c r="E29" s="40"/>
      <c r="F29" s="16" t="s">
        <v>15</v>
      </c>
      <c r="G29" s="16" t="s">
        <v>19</v>
      </c>
      <c r="H29" s="17"/>
      <c r="I29" s="18"/>
      <c r="J29" s="13"/>
      <c r="K29" s="37">
        <f>K30</f>
        <v>1000</v>
      </c>
      <c r="L29" s="37">
        <f>L30</f>
        <v>0</v>
      </c>
      <c r="M29" s="37">
        <f t="shared" ref="M29:N29" si="8">M30</f>
        <v>135.30000000000001</v>
      </c>
      <c r="N29" s="37">
        <f t="shared" si="8"/>
        <v>0</v>
      </c>
    </row>
    <row r="30" spans="1:14" ht="118.15" customHeight="1" x14ac:dyDescent="0.3">
      <c r="A30" s="19">
        <v>232</v>
      </c>
      <c r="B30" s="41" t="s">
        <v>68</v>
      </c>
      <c r="C30" s="42"/>
      <c r="D30" s="42"/>
      <c r="E30" s="43"/>
      <c r="F30" s="20" t="s">
        <v>15</v>
      </c>
      <c r="G30" s="20" t="s">
        <v>19</v>
      </c>
      <c r="H30" s="21" t="s">
        <v>46</v>
      </c>
      <c r="I30" s="22"/>
      <c r="J30" s="15"/>
      <c r="K30" s="23">
        <f>K31+K32</f>
        <v>1000</v>
      </c>
      <c r="L30" s="23">
        <f>L31+L32</f>
        <v>0</v>
      </c>
      <c r="M30" s="23">
        <f t="shared" ref="M30:N30" si="9">M31+M32</f>
        <v>135.30000000000001</v>
      </c>
      <c r="N30" s="23">
        <f t="shared" si="9"/>
        <v>0</v>
      </c>
    </row>
    <row r="31" spans="1:14" ht="57.6" customHeight="1" x14ac:dyDescent="0.3">
      <c r="A31" s="19">
        <v>232</v>
      </c>
      <c r="B31" s="41" t="s">
        <v>75</v>
      </c>
      <c r="C31" s="42"/>
      <c r="D31" s="42"/>
      <c r="E31" s="43"/>
      <c r="F31" s="20">
        <v>1</v>
      </c>
      <c r="G31" s="20" t="s">
        <v>19</v>
      </c>
      <c r="H31" s="21" t="s">
        <v>46</v>
      </c>
      <c r="I31" s="22">
        <v>240</v>
      </c>
      <c r="J31" s="15"/>
      <c r="K31" s="23">
        <v>980</v>
      </c>
      <c r="L31" s="23">
        <v>0</v>
      </c>
      <c r="M31" s="23">
        <v>126.5</v>
      </c>
      <c r="N31" s="23">
        <v>0</v>
      </c>
    </row>
    <row r="32" spans="1:14" ht="39.6" customHeight="1" x14ac:dyDescent="0.3">
      <c r="A32" s="19">
        <v>232</v>
      </c>
      <c r="B32" s="41" t="s">
        <v>32</v>
      </c>
      <c r="C32" s="42"/>
      <c r="D32" s="42"/>
      <c r="E32" s="43"/>
      <c r="F32" s="20" t="s">
        <v>15</v>
      </c>
      <c r="G32" s="20" t="s">
        <v>19</v>
      </c>
      <c r="H32" s="21" t="s">
        <v>46</v>
      </c>
      <c r="I32" s="22">
        <v>850</v>
      </c>
      <c r="J32" s="15"/>
      <c r="K32" s="23">
        <v>20</v>
      </c>
      <c r="L32" s="23">
        <v>0</v>
      </c>
      <c r="M32" s="23">
        <v>8.8000000000000007</v>
      </c>
      <c r="N32" s="23">
        <v>0</v>
      </c>
    </row>
    <row r="33" spans="1:14" ht="39.6" customHeight="1" x14ac:dyDescent="0.3">
      <c r="A33" s="14">
        <v>232</v>
      </c>
      <c r="B33" s="38" t="s">
        <v>60</v>
      </c>
      <c r="C33" s="48"/>
      <c r="D33" s="48"/>
      <c r="E33" s="49"/>
      <c r="F33" s="28" t="s">
        <v>20</v>
      </c>
      <c r="G33" s="28" t="s">
        <v>61</v>
      </c>
      <c r="H33" s="17"/>
      <c r="I33" s="18"/>
      <c r="J33" s="13"/>
      <c r="K33" s="37">
        <f>K34</f>
        <v>213.6</v>
      </c>
      <c r="L33" s="37">
        <f>L34</f>
        <v>213.6</v>
      </c>
      <c r="M33" s="37">
        <f t="shared" ref="M33:N33" si="10">M34</f>
        <v>46.8</v>
      </c>
      <c r="N33" s="37">
        <f t="shared" si="10"/>
        <v>46.8</v>
      </c>
    </row>
    <row r="34" spans="1:14" ht="42" customHeight="1" x14ac:dyDescent="0.3">
      <c r="A34" s="14">
        <v>232</v>
      </c>
      <c r="B34" s="38" t="s">
        <v>21</v>
      </c>
      <c r="C34" s="39"/>
      <c r="D34" s="39"/>
      <c r="E34" s="40"/>
      <c r="F34" s="16" t="s">
        <v>20</v>
      </c>
      <c r="G34" s="16" t="s">
        <v>22</v>
      </c>
      <c r="H34" s="17"/>
      <c r="I34" s="18"/>
      <c r="J34" s="13"/>
      <c r="K34" s="37">
        <f t="shared" ref="K34:N36" si="11">K35</f>
        <v>213.6</v>
      </c>
      <c r="L34" s="37">
        <f t="shared" si="11"/>
        <v>213.6</v>
      </c>
      <c r="M34" s="37">
        <f t="shared" si="11"/>
        <v>46.8</v>
      </c>
      <c r="N34" s="37">
        <f t="shared" si="11"/>
        <v>46.8</v>
      </c>
    </row>
    <row r="35" spans="1:14" ht="42" customHeight="1" x14ac:dyDescent="0.3">
      <c r="A35" s="19">
        <v>232</v>
      </c>
      <c r="B35" s="44" t="s">
        <v>34</v>
      </c>
      <c r="C35" s="44"/>
      <c r="D35" s="44"/>
      <c r="E35" s="44"/>
      <c r="F35" s="20" t="s">
        <v>20</v>
      </c>
      <c r="G35" s="20" t="s">
        <v>22</v>
      </c>
      <c r="H35" s="21" t="s">
        <v>44</v>
      </c>
      <c r="I35" s="18"/>
      <c r="J35" s="13"/>
      <c r="K35" s="23">
        <f t="shared" si="11"/>
        <v>213.6</v>
      </c>
      <c r="L35" s="23">
        <f t="shared" si="11"/>
        <v>213.6</v>
      </c>
      <c r="M35" s="23">
        <f t="shared" si="11"/>
        <v>46.8</v>
      </c>
      <c r="N35" s="23">
        <f t="shared" si="11"/>
        <v>46.8</v>
      </c>
    </row>
    <row r="36" spans="1:14" ht="141.75" customHeight="1" x14ac:dyDescent="0.3">
      <c r="A36" s="19">
        <v>232</v>
      </c>
      <c r="B36" s="44" t="s">
        <v>33</v>
      </c>
      <c r="C36" s="44"/>
      <c r="D36" s="44"/>
      <c r="E36" s="44"/>
      <c r="F36" s="20" t="s">
        <v>20</v>
      </c>
      <c r="G36" s="20" t="s">
        <v>22</v>
      </c>
      <c r="H36" s="21" t="s">
        <v>45</v>
      </c>
      <c r="I36" s="18"/>
      <c r="J36" s="13"/>
      <c r="K36" s="23">
        <f t="shared" si="11"/>
        <v>213.6</v>
      </c>
      <c r="L36" s="23">
        <f t="shared" si="11"/>
        <v>213.6</v>
      </c>
      <c r="M36" s="23">
        <f t="shared" si="11"/>
        <v>46.8</v>
      </c>
      <c r="N36" s="23">
        <f t="shared" si="11"/>
        <v>46.8</v>
      </c>
    </row>
    <row r="37" spans="1:14" ht="59.25" customHeight="1" x14ac:dyDescent="0.3">
      <c r="A37" s="19">
        <v>232</v>
      </c>
      <c r="B37" s="44" t="s">
        <v>9</v>
      </c>
      <c r="C37" s="44"/>
      <c r="D37" s="44"/>
      <c r="E37" s="44"/>
      <c r="F37" s="20" t="s">
        <v>20</v>
      </c>
      <c r="G37" s="20" t="s">
        <v>22</v>
      </c>
      <c r="H37" s="21" t="s">
        <v>45</v>
      </c>
      <c r="I37" s="22">
        <v>120</v>
      </c>
      <c r="J37" s="15"/>
      <c r="K37" s="23">
        <v>213.6</v>
      </c>
      <c r="L37" s="23">
        <v>213.6</v>
      </c>
      <c r="M37" s="23">
        <v>46.8</v>
      </c>
      <c r="N37" s="23">
        <v>46.8</v>
      </c>
    </row>
    <row r="38" spans="1:14" ht="49.9" customHeight="1" x14ac:dyDescent="0.3">
      <c r="A38" s="14">
        <v>232</v>
      </c>
      <c r="B38" s="38" t="s">
        <v>62</v>
      </c>
      <c r="C38" s="48"/>
      <c r="D38" s="48"/>
      <c r="E38" s="49"/>
      <c r="F38" s="28" t="s">
        <v>22</v>
      </c>
      <c r="G38" s="28" t="s">
        <v>61</v>
      </c>
      <c r="H38" s="17"/>
      <c r="I38" s="18"/>
      <c r="J38" s="13"/>
      <c r="K38" s="37">
        <f>K39</f>
        <v>100</v>
      </c>
      <c r="L38" s="37">
        <f>L39</f>
        <v>0</v>
      </c>
      <c r="M38" s="37">
        <f t="shared" ref="M38:N38" si="12">M39</f>
        <v>8.8000000000000007</v>
      </c>
      <c r="N38" s="37">
        <f t="shared" si="12"/>
        <v>0</v>
      </c>
    </row>
    <row r="39" spans="1:14" ht="30.6" customHeight="1" x14ac:dyDescent="0.3">
      <c r="A39" s="14">
        <v>232</v>
      </c>
      <c r="B39" s="38" t="s">
        <v>24</v>
      </c>
      <c r="C39" s="39"/>
      <c r="D39" s="39"/>
      <c r="E39" s="40"/>
      <c r="F39" s="16" t="s">
        <v>22</v>
      </c>
      <c r="G39" s="16" t="s">
        <v>25</v>
      </c>
      <c r="H39" s="17"/>
      <c r="I39" s="18"/>
      <c r="J39" s="13"/>
      <c r="K39" s="37">
        <f t="shared" ref="K39:N40" si="13">K40</f>
        <v>100</v>
      </c>
      <c r="L39" s="37">
        <f t="shared" si="13"/>
        <v>0</v>
      </c>
      <c r="M39" s="37">
        <f t="shared" si="13"/>
        <v>8.8000000000000007</v>
      </c>
      <c r="N39" s="37">
        <f t="shared" si="13"/>
        <v>0</v>
      </c>
    </row>
    <row r="40" spans="1:14" ht="122.25" customHeight="1" x14ac:dyDescent="0.3">
      <c r="A40" s="19">
        <v>232</v>
      </c>
      <c r="B40" s="41" t="s">
        <v>58</v>
      </c>
      <c r="C40" s="42"/>
      <c r="D40" s="42"/>
      <c r="E40" s="43"/>
      <c r="F40" s="20" t="s">
        <v>22</v>
      </c>
      <c r="G40" s="20" t="s">
        <v>25</v>
      </c>
      <c r="H40" s="21" t="s">
        <v>47</v>
      </c>
      <c r="I40" s="22"/>
      <c r="J40" s="15"/>
      <c r="K40" s="23">
        <f t="shared" si="13"/>
        <v>100</v>
      </c>
      <c r="L40" s="23">
        <f t="shared" si="13"/>
        <v>0</v>
      </c>
      <c r="M40" s="23">
        <f t="shared" si="13"/>
        <v>8.8000000000000007</v>
      </c>
      <c r="N40" s="23">
        <f t="shared" si="13"/>
        <v>0</v>
      </c>
    </row>
    <row r="41" spans="1:14" ht="62.25" customHeight="1" x14ac:dyDescent="0.3">
      <c r="A41" s="19">
        <v>232</v>
      </c>
      <c r="B41" s="41" t="s">
        <v>10</v>
      </c>
      <c r="C41" s="42"/>
      <c r="D41" s="42"/>
      <c r="E41" s="43"/>
      <c r="F41" s="20" t="s">
        <v>22</v>
      </c>
      <c r="G41" s="20" t="s">
        <v>25</v>
      </c>
      <c r="H41" s="21" t="s">
        <v>47</v>
      </c>
      <c r="I41" s="22">
        <v>240</v>
      </c>
      <c r="J41" s="15"/>
      <c r="K41" s="23">
        <v>100</v>
      </c>
      <c r="L41" s="23">
        <v>0</v>
      </c>
      <c r="M41" s="23">
        <v>8.8000000000000007</v>
      </c>
      <c r="N41" s="23">
        <v>0</v>
      </c>
    </row>
    <row r="42" spans="1:14" ht="31.15" customHeight="1" x14ac:dyDescent="0.3">
      <c r="A42" s="14">
        <v>232</v>
      </c>
      <c r="B42" s="38" t="s">
        <v>63</v>
      </c>
      <c r="C42" s="64"/>
      <c r="D42" s="64"/>
      <c r="E42" s="65"/>
      <c r="F42" s="28" t="s">
        <v>26</v>
      </c>
      <c r="G42" s="28" t="s">
        <v>61</v>
      </c>
      <c r="H42" s="17"/>
      <c r="I42" s="18"/>
      <c r="J42" s="13"/>
      <c r="K42" s="37">
        <f>K43+K49</f>
        <v>4142.8</v>
      </c>
      <c r="L42" s="37">
        <f>L43+L49</f>
        <v>1955.1</v>
      </c>
      <c r="M42" s="37">
        <f t="shared" ref="M42:N42" si="14">M43+M49</f>
        <v>314.5</v>
      </c>
      <c r="N42" s="37">
        <f t="shared" si="14"/>
        <v>0</v>
      </c>
    </row>
    <row r="43" spans="1:14" ht="39.6" customHeight="1" x14ac:dyDescent="0.3">
      <c r="A43" s="14">
        <v>232</v>
      </c>
      <c r="B43" s="38" t="s">
        <v>31</v>
      </c>
      <c r="C43" s="39"/>
      <c r="D43" s="39"/>
      <c r="E43" s="40"/>
      <c r="F43" s="16" t="s">
        <v>26</v>
      </c>
      <c r="G43" s="16" t="s">
        <v>23</v>
      </c>
      <c r="H43" s="17"/>
      <c r="I43" s="18"/>
      <c r="J43" s="13"/>
      <c r="K43" s="37">
        <f>K44+K46</f>
        <v>1536</v>
      </c>
      <c r="L43" s="37">
        <f>L46</f>
        <v>0</v>
      </c>
      <c r="M43" s="37">
        <f t="shared" ref="M43:N43" si="15">M46</f>
        <v>314.5</v>
      </c>
      <c r="N43" s="37">
        <f t="shared" si="15"/>
        <v>0</v>
      </c>
    </row>
    <row r="44" spans="1:14" ht="114" customHeight="1" x14ac:dyDescent="0.3">
      <c r="A44" s="14"/>
      <c r="B44" s="41" t="s">
        <v>78</v>
      </c>
      <c r="C44" s="42"/>
      <c r="D44" s="42"/>
      <c r="E44" s="43"/>
      <c r="F44" s="20" t="s">
        <v>26</v>
      </c>
      <c r="G44" s="20" t="s">
        <v>23</v>
      </c>
      <c r="H44" s="21" t="s">
        <v>77</v>
      </c>
      <c r="I44" s="18"/>
      <c r="J44" s="13"/>
      <c r="K44" s="23">
        <f>K45</f>
        <v>5</v>
      </c>
      <c r="L44" s="23">
        <f>L45</f>
        <v>0</v>
      </c>
      <c r="M44" s="23">
        <f t="shared" ref="M44:N44" si="16">M45</f>
        <v>0</v>
      </c>
      <c r="N44" s="23">
        <f t="shared" si="16"/>
        <v>0</v>
      </c>
    </row>
    <row r="45" spans="1:14" ht="63.6" customHeight="1" x14ac:dyDescent="0.3">
      <c r="A45" s="14"/>
      <c r="B45" s="41" t="s">
        <v>10</v>
      </c>
      <c r="C45" s="42"/>
      <c r="D45" s="42"/>
      <c r="E45" s="43"/>
      <c r="F45" s="20" t="s">
        <v>26</v>
      </c>
      <c r="G45" s="20" t="s">
        <v>23</v>
      </c>
      <c r="H45" s="21" t="s">
        <v>77</v>
      </c>
      <c r="I45" s="22">
        <v>240</v>
      </c>
      <c r="J45" s="15"/>
      <c r="K45" s="23">
        <v>5</v>
      </c>
      <c r="L45" s="23">
        <v>0</v>
      </c>
      <c r="M45" s="23">
        <v>0</v>
      </c>
      <c r="N45" s="23">
        <v>0</v>
      </c>
    </row>
    <row r="46" spans="1:14" ht="92.45" customHeight="1" x14ac:dyDescent="0.3">
      <c r="A46" s="19">
        <v>232</v>
      </c>
      <c r="B46" s="41" t="s">
        <v>69</v>
      </c>
      <c r="C46" s="42"/>
      <c r="D46" s="42"/>
      <c r="E46" s="43"/>
      <c r="F46" s="20" t="s">
        <v>26</v>
      </c>
      <c r="G46" s="20" t="s">
        <v>23</v>
      </c>
      <c r="H46" s="21" t="s">
        <v>48</v>
      </c>
      <c r="I46" s="22"/>
      <c r="J46" s="15"/>
      <c r="K46" s="23">
        <f t="shared" ref="K46:N47" si="17">K47</f>
        <v>1531</v>
      </c>
      <c r="L46" s="23">
        <f t="shared" si="17"/>
        <v>0</v>
      </c>
      <c r="M46" s="23">
        <f t="shared" si="17"/>
        <v>314.5</v>
      </c>
      <c r="N46" s="23">
        <f t="shared" si="17"/>
        <v>0</v>
      </c>
    </row>
    <row r="47" spans="1:14" ht="45" customHeight="1" x14ac:dyDescent="0.3">
      <c r="A47" s="19">
        <v>232</v>
      </c>
      <c r="B47" s="41" t="s">
        <v>39</v>
      </c>
      <c r="C47" s="42"/>
      <c r="D47" s="42"/>
      <c r="E47" s="43"/>
      <c r="F47" s="20" t="s">
        <v>26</v>
      </c>
      <c r="G47" s="20" t="s">
        <v>23</v>
      </c>
      <c r="H47" s="21" t="s">
        <v>49</v>
      </c>
      <c r="I47" s="22"/>
      <c r="J47" s="15"/>
      <c r="K47" s="23">
        <f>K48</f>
        <v>1531</v>
      </c>
      <c r="L47" s="23">
        <f>L48</f>
        <v>0</v>
      </c>
      <c r="M47" s="23">
        <f t="shared" si="17"/>
        <v>314.5</v>
      </c>
      <c r="N47" s="23">
        <f t="shared" si="17"/>
        <v>0</v>
      </c>
    </row>
    <row r="48" spans="1:14" ht="64.150000000000006" customHeight="1" x14ac:dyDescent="0.3">
      <c r="A48" s="19">
        <v>232</v>
      </c>
      <c r="B48" s="41" t="s">
        <v>10</v>
      </c>
      <c r="C48" s="42"/>
      <c r="D48" s="42"/>
      <c r="E48" s="43"/>
      <c r="F48" s="20" t="s">
        <v>26</v>
      </c>
      <c r="G48" s="20" t="s">
        <v>23</v>
      </c>
      <c r="H48" s="21" t="s">
        <v>49</v>
      </c>
      <c r="I48" s="22">
        <v>240</v>
      </c>
      <c r="J48" s="15"/>
      <c r="K48" s="23">
        <v>1531</v>
      </c>
      <c r="L48" s="23">
        <v>0</v>
      </c>
      <c r="M48" s="23">
        <v>314.5</v>
      </c>
      <c r="N48" s="23">
        <v>0</v>
      </c>
    </row>
    <row r="49" spans="1:14" ht="64.150000000000006" customHeight="1" x14ac:dyDescent="0.3">
      <c r="A49" s="14">
        <v>232</v>
      </c>
      <c r="B49" s="38" t="s">
        <v>92</v>
      </c>
      <c r="C49" s="39"/>
      <c r="D49" s="39"/>
      <c r="E49" s="40"/>
      <c r="F49" s="35" t="s">
        <v>26</v>
      </c>
      <c r="G49" s="35" t="s">
        <v>91</v>
      </c>
      <c r="H49" s="17"/>
      <c r="I49" s="18"/>
      <c r="J49" s="13"/>
      <c r="K49" s="37">
        <f t="shared" ref="K49:N51" si="18">K50</f>
        <v>2606.8000000000002</v>
      </c>
      <c r="L49" s="37">
        <f t="shared" si="18"/>
        <v>1955.1</v>
      </c>
      <c r="M49" s="37">
        <f t="shared" si="18"/>
        <v>0</v>
      </c>
      <c r="N49" s="37">
        <f t="shared" si="18"/>
        <v>0</v>
      </c>
    </row>
    <row r="50" spans="1:14" ht="64.150000000000006" customHeight="1" x14ac:dyDescent="0.3">
      <c r="A50" s="19">
        <v>232</v>
      </c>
      <c r="B50" s="41" t="s">
        <v>34</v>
      </c>
      <c r="C50" s="42"/>
      <c r="D50" s="42"/>
      <c r="E50" s="43"/>
      <c r="F50" s="20" t="s">
        <v>26</v>
      </c>
      <c r="G50" s="20" t="s">
        <v>91</v>
      </c>
      <c r="H50" s="21" t="s">
        <v>44</v>
      </c>
      <c r="I50" s="22"/>
      <c r="J50" s="15"/>
      <c r="K50" s="23">
        <f t="shared" si="18"/>
        <v>2606.8000000000002</v>
      </c>
      <c r="L50" s="23">
        <f t="shared" si="18"/>
        <v>1955.1</v>
      </c>
      <c r="M50" s="23">
        <f t="shared" si="18"/>
        <v>0</v>
      </c>
      <c r="N50" s="23">
        <f t="shared" si="18"/>
        <v>0</v>
      </c>
    </row>
    <row r="51" spans="1:14" ht="64.150000000000006" customHeight="1" x14ac:dyDescent="0.3">
      <c r="A51" s="19">
        <v>232</v>
      </c>
      <c r="B51" s="41" t="s">
        <v>93</v>
      </c>
      <c r="C51" s="42"/>
      <c r="D51" s="42"/>
      <c r="E51" s="43"/>
      <c r="F51" s="20" t="s">
        <v>26</v>
      </c>
      <c r="G51" s="20" t="s">
        <v>91</v>
      </c>
      <c r="H51" s="21" t="s">
        <v>94</v>
      </c>
      <c r="I51" s="22"/>
      <c r="J51" s="15"/>
      <c r="K51" s="23">
        <f t="shared" si="18"/>
        <v>2606.8000000000002</v>
      </c>
      <c r="L51" s="23">
        <f t="shared" si="18"/>
        <v>1955.1</v>
      </c>
      <c r="M51" s="23">
        <f t="shared" si="18"/>
        <v>0</v>
      </c>
      <c r="N51" s="23">
        <f t="shared" si="18"/>
        <v>0</v>
      </c>
    </row>
    <row r="52" spans="1:14" ht="64.150000000000006" customHeight="1" x14ac:dyDescent="0.3">
      <c r="A52" s="19">
        <v>232</v>
      </c>
      <c r="B52" s="41" t="s">
        <v>75</v>
      </c>
      <c r="C52" s="42"/>
      <c r="D52" s="42"/>
      <c r="E52" s="43"/>
      <c r="F52" s="20" t="s">
        <v>26</v>
      </c>
      <c r="G52" s="20" t="s">
        <v>91</v>
      </c>
      <c r="H52" s="21" t="s">
        <v>94</v>
      </c>
      <c r="I52" s="22">
        <v>240</v>
      </c>
      <c r="J52" s="15"/>
      <c r="K52" s="23">
        <v>2606.8000000000002</v>
      </c>
      <c r="L52" s="23">
        <v>1955.1</v>
      </c>
      <c r="M52" s="23">
        <v>0</v>
      </c>
      <c r="N52" s="23">
        <v>0</v>
      </c>
    </row>
    <row r="53" spans="1:14" ht="64.150000000000006" customHeight="1" x14ac:dyDescent="0.3">
      <c r="A53" s="19">
        <v>232</v>
      </c>
      <c r="B53" s="41" t="s">
        <v>97</v>
      </c>
      <c r="C53" s="42"/>
      <c r="D53" s="42"/>
      <c r="E53" s="43"/>
      <c r="F53" s="20" t="s">
        <v>26</v>
      </c>
      <c r="G53" s="20" t="s">
        <v>91</v>
      </c>
      <c r="H53" s="21" t="s">
        <v>94</v>
      </c>
      <c r="I53" s="22">
        <v>240</v>
      </c>
      <c r="J53" s="15"/>
      <c r="K53" s="23">
        <v>1955.1</v>
      </c>
      <c r="L53" s="23">
        <v>1955.1</v>
      </c>
      <c r="M53" s="23">
        <v>0</v>
      </c>
      <c r="N53" s="23">
        <v>0</v>
      </c>
    </row>
    <row r="54" spans="1:14" ht="64.150000000000006" customHeight="1" x14ac:dyDescent="0.3">
      <c r="A54" s="19">
        <v>232</v>
      </c>
      <c r="B54" s="41" t="s">
        <v>98</v>
      </c>
      <c r="C54" s="42"/>
      <c r="D54" s="42"/>
      <c r="E54" s="43"/>
      <c r="F54" s="20" t="s">
        <v>26</v>
      </c>
      <c r="G54" s="20" t="s">
        <v>91</v>
      </c>
      <c r="H54" s="21" t="s">
        <v>94</v>
      </c>
      <c r="I54" s="22">
        <v>240</v>
      </c>
      <c r="J54" s="15"/>
      <c r="K54" s="23">
        <v>651.70000000000005</v>
      </c>
      <c r="L54" s="23">
        <v>0</v>
      </c>
      <c r="M54" s="23">
        <v>0</v>
      </c>
      <c r="N54" s="23">
        <v>0</v>
      </c>
    </row>
    <row r="55" spans="1:14" ht="30.6" customHeight="1" x14ac:dyDescent="0.3">
      <c r="A55" s="14">
        <v>232</v>
      </c>
      <c r="B55" s="38" t="s">
        <v>64</v>
      </c>
      <c r="C55" s="39"/>
      <c r="D55" s="39"/>
      <c r="E55" s="40"/>
      <c r="F55" s="28" t="s">
        <v>27</v>
      </c>
      <c r="G55" s="28" t="s">
        <v>61</v>
      </c>
      <c r="H55" s="17"/>
      <c r="I55" s="18"/>
      <c r="J55" s="13"/>
      <c r="K55" s="37">
        <f>K56+K60+K65</f>
        <v>4744.8</v>
      </c>
      <c r="L55" s="37">
        <f>L56+L60+L65</f>
        <v>1935.6</v>
      </c>
      <c r="M55" s="37">
        <f t="shared" ref="M55:N55" si="19">M56+M60+M65</f>
        <v>75</v>
      </c>
      <c r="N55" s="37">
        <f t="shared" si="19"/>
        <v>0</v>
      </c>
    </row>
    <row r="56" spans="1:14" ht="35.450000000000003" customHeight="1" x14ac:dyDescent="0.3">
      <c r="A56" s="14">
        <v>232</v>
      </c>
      <c r="B56" s="38" t="s">
        <v>43</v>
      </c>
      <c r="C56" s="39"/>
      <c r="D56" s="39"/>
      <c r="E56" s="40"/>
      <c r="F56" s="26" t="s">
        <v>27</v>
      </c>
      <c r="G56" s="26" t="s">
        <v>15</v>
      </c>
      <c r="H56" s="17"/>
      <c r="I56" s="18"/>
      <c r="J56" s="13"/>
      <c r="K56" s="37">
        <f t="shared" ref="K56:N58" si="20">K57</f>
        <v>40</v>
      </c>
      <c r="L56" s="37">
        <f t="shared" si="20"/>
        <v>0</v>
      </c>
      <c r="M56" s="37">
        <f t="shared" si="20"/>
        <v>7.5</v>
      </c>
      <c r="N56" s="37">
        <f t="shared" si="20"/>
        <v>0</v>
      </c>
    </row>
    <row r="57" spans="1:14" ht="147.75" customHeight="1" x14ac:dyDescent="0.3">
      <c r="A57" s="19">
        <v>232</v>
      </c>
      <c r="B57" s="41" t="s">
        <v>70</v>
      </c>
      <c r="C57" s="42"/>
      <c r="D57" s="42"/>
      <c r="E57" s="43"/>
      <c r="F57" s="20" t="s">
        <v>27</v>
      </c>
      <c r="G57" s="20" t="s">
        <v>15</v>
      </c>
      <c r="H57" s="21" t="s">
        <v>55</v>
      </c>
      <c r="I57" s="22"/>
      <c r="J57" s="15"/>
      <c r="K57" s="23">
        <f t="shared" si="20"/>
        <v>40</v>
      </c>
      <c r="L57" s="23">
        <f t="shared" si="20"/>
        <v>0</v>
      </c>
      <c r="M57" s="23">
        <f t="shared" si="20"/>
        <v>7.5</v>
      </c>
      <c r="N57" s="23">
        <f t="shared" si="20"/>
        <v>0</v>
      </c>
    </row>
    <row r="58" spans="1:14" ht="43.15" customHeight="1" x14ac:dyDescent="0.3">
      <c r="A58" s="19">
        <v>232</v>
      </c>
      <c r="B58" s="41" t="s">
        <v>56</v>
      </c>
      <c r="C58" s="42"/>
      <c r="D58" s="42"/>
      <c r="E58" s="43"/>
      <c r="F58" s="20" t="s">
        <v>27</v>
      </c>
      <c r="G58" s="20" t="s">
        <v>15</v>
      </c>
      <c r="H58" s="21" t="s">
        <v>57</v>
      </c>
      <c r="I58" s="22"/>
      <c r="J58" s="15"/>
      <c r="K58" s="23">
        <f t="shared" si="20"/>
        <v>40</v>
      </c>
      <c r="L58" s="23">
        <f t="shared" si="20"/>
        <v>0</v>
      </c>
      <c r="M58" s="23">
        <f t="shared" si="20"/>
        <v>7.5</v>
      </c>
      <c r="N58" s="23">
        <f t="shared" si="20"/>
        <v>0</v>
      </c>
    </row>
    <row r="59" spans="1:14" ht="64.150000000000006" customHeight="1" x14ac:dyDescent="0.3">
      <c r="A59" s="19">
        <v>232</v>
      </c>
      <c r="B59" s="41" t="s">
        <v>10</v>
      </c>
      <c r="C59" s="42"/>
      <c r="D59" s="42"/>
      <c r="E59" s="43"/>
      <c r="F59" s="20" t="s">
        <v>27</v>
      </c>
      <c r="G59" s="20" t="s">
        <v>15</v>
      </c>
      <c r="H59" s="21" t="s">
        <v>57</v>
      </c>
      <c r="I59" s="22">
        <v>240</v>
      </c>
      <c r="J59" s="15"/>
      <c r="K59" s="23">
        <v>40</v>
      </c>
      <c r="L59" s="23">
        <v>0</v>
      </c>
      <c r="M59" s="23">
        <v>7.5</v>
      </c>
      <c r="N59" s="23">
        <v>0</v>
      </c>
    </row>
    <row r="60" spans="1:14" ht="35.450000000000003" customHeight="1" x14ac:dyDescent="0.3">
      <c r="A60" s="14">
        <v>232</v>
      </c>
      <c r="B60" s="38" t="s">
        <v>36</v>
      </c>
      <c r="C60" s="39"/>
      <c r="D60" s="39"/>
      <c r="E60" s="40"/>
      <c r="F60" s="16" t="s">
        <v>27</v>
      </c>
      <c r="G60" s="16" t="s">
        <v>20</v>
      </c>
      <c r="H60" s="17"/>
      <c r="I60" s="18"/>
      <c r="J60" s="13"/>
      <c r="K60" s="37">
        <f>K61</f>
        <v>411.1</v>
      </c>
      <c r="L60" s="37">
        <f>L61</f>
        <v>0</v>
      </c>
      <c r="M60" s="37">
        <f t="shared" ref="M60:N61" si="21">M61</f>
        <v>0.6</v>
      </c>
      <c r="N60" s="37">
        <f t="shared" si="21"/>
        <v>0</v>
      </c>
    </row>
    <row r="61" spans="1:14" ht="140.25" customHeight="1" x14ac:dyDescent="0.3">
      <c r="A61" s="19">
        <v>232</v>
      </c>
      <c r="B61" s="41" t="s">
        <v>70</v>
      </c>
      <c r="C61" s="42"/>
      <c r="D61" s="42"/>
      <c r="E61" s="43"/>
      <c r="F61" s="20" t="s">
        <v>27</v>
      </c>
      <c r="G61" s="20" t="s">
        <v>20</v>
      </c>
      <c r="H61" s="21" t="s">
        <v>55</v>
      </c>
      <c r="I61" s="22"/>
      <c r="J61" s="15"/>
      <c r="K61" s="23">
        <f>K62</f>
        <v>411.1</v>
      </c>
      <c r="L61" s="23">
        <f>L62</f>
        <v>0</v>
      </c>
      <c r="M61" s="23">
        <f t="shared" si="21"/>
        <v>0.6</v>
      </c>
      <c r="N61" s="23">
        <f t="shared" si="21"/>
        <v>0</v>
      </c>
    </row>
    <row r="62" spans="1:14" ht="43.9" customHeight="1" x14ac:dyDescent="0.3">
      <c r="A62" s="19">
        <v>232</v>
      </c>
      <c r="B62" s="41" t="s">
        <v>66</v>
      </c>
      <c r="C62" s="42"/>
      <c r="D62" s="42"/>
      <c r="E62" s="43"/>
      <c r="F62" s="20" t="s">
        <v>27</v>
      </c>
      <c r="G62" s="20" t="s">
        <v>20</v>
      </c>
      <c r="H62" s="21" t="s">
        <v>67</v>
      </c>
      <c r="I62" s="22"/>
      <c r="J62" s="15"/>
      <c r="K62" s="23">
        <f>K63+K64</f>
        <v>411.1</v>
      </c>
      <c r="L62" s="23">
        <f>L63+L64</f>
        <v>0</v>
      </c>
      <c r="M62" s="23">
        <f t="shared" ref="M62:N62" si="22">M63+M64</f>
        <v>0.6</v>
      </c>
      <c r="N62" s="23">
        <f t="shared" si="22"/>
        <v>0</v>
      </c>
    </row>
    <row r="63" spans="1:14" ht="74.45" customHeight="1" x14ac:dyDescent="0.3">
      <c r="A63" s="19">
        <v>232</v>
      </c>
      <c r="B63" s="41" t="s">
        <v>10</v>
      </c>
      <c r="C63" s="42"/>
      <c r="D63" s="42"/>
      <c r="E63" s="43"/>
      <c r="F63" s="20" t="s">
        <v>27</v>
      </c>
      <c r="G63" s="20" t="s">
        <v>20</v>
      </c>
      <c r="H63" s="21" t="s">
        <v>67</v>
      </c>
      <c r="I63" s="22">
        <v>240</v>
      </c>
      <c r="J63" s="15"/>
      <c r="K63" s="23">
        <v>111.1</v>
      </c>
      <c r="L63" s="23">
        <v>0</v>
      </c>
      <c r="M63" s="23">
        <v>0.6</v>
      </c>
      <c r="N63" s="23">
        <v>0</v>
      </c>
    </row>
    <row r="64" spans="1:14" ht="82.5" customHeight="1" x14ac:dyDescent="0.3">
      <c r="A64" s="19"/>
      <c r="B64" s="41" t="s">
        <v>84</v>
      </c>
      <c r="C64" s="42"/>
      <c r="D64" s="42"/>
      <c r="E64" s="43"/>
      <c r="F64" s="20" t="s">
        <v>27</v>
      </c>
      <c r="G64" s="20" t="s">
        <v>20</v>
      </c>
      <c r="H64" s="21" t="s">
        <v>67</v>
      </c>
      <c r="I64" s="22">
        <v>810</v>
      </c>
      <c r="J64" s="15"/>
      <c r="K64" s="23">
        <v>300</v>
      </c>
      <c r="L64" s="23">
        <v>0</v>
      </c>
      <c r="M64" s="23">
        <v>0</v>
      </c>
      <c r="N64" s="23">
        <v>0</v>
      </c>
    </row>
    <row r="65" spans="1:14" ht="28.9" customHeight="1" x14ac:dyDescent="0.3">
      <c r="A65" s="14">
        <v>232</v>
      </c>
      <c r="B65" s="38" t="s">
        <v>28</v>
      </c>
      <c r="C65" s="39"/>
      <c r="D65" s="39"/>
      <c r="E65" s="40"/>
      <c r="F65" s="16" t="s">
        <v>27</v>
      </c>
      <c r="G65" s="16" t="s">
        <v>22</v>
      </c>
      <c r="H65" s="17"/>
      <c r="I65" s="18"/>
      <c r="J65" s="13"/>
      <c r="K65" s="37">
        <f t="shared" ref="K65:N65" si="23">K66</f>
        <v>4293.7</v>
      </c>
      <c r="L65" s="37">
        <f t="shared" si="23"/>
        <v>1935.6</v>
      </c>
      <c r="M65" s="37">
        <f t="shared" si="23"/>
        <v>66.900000000000006</v>
      </c>
      <c r="N65" s="37">
        <f t="shared" si="23"/>
        <v>0</v>
      </c>
    </row>
    <row r="66" spans="1:14" ht="94.9" customHeight="1" x14ac:dyDescent="0.3">
      <c r="A66" s="19">
        <v>232</v>
      </c>
      <c r="B66" s="41" t="s">
        <v>69</v>
      </c>
      <c r="C66" s="42"/>
      <c r="D66" s="42"/>
      <c r="E66" s="43"/>
      <c r="F66" s="20" t="s">
        <v>27</v>
      </c>
      <c r="G66" s="20" t="s">
        <v>22</v>
      </c>
      <c r="H66" s="21" t="s">
        <v>48</v>
      </c>
      <c r="I66" s="22"/>
      <c r="J66" s="15"/>
      <c r="K66" s="23">
        <f>K67+K69+K71</f>
        <v>4293.7</v>
      </c>
      <c r="L66" s="23">
        <f>L67+L69+L71</f>
        <v>1935.6</v>
      </c>
      <c r="M66" s="23">
        <f t="shared" ref="M66:N66" si="24">M67+M69+M71</f>
        <v>66.900000000000006</v>
      </c>
      <c r="N66" s="23">
        <f t="shared" si="24"/>
        <v>0</v>
      </c>
    </row>
    <row r="67" spans="1:14" ht="38.450000000000003" customHeight="1" x14ac:dyDescent="0.3">
      <c r="A67" s="19">
        <v>232</v>
      </c>
      <c r="B67" s="41" t="s">
        <v>37</v>
      </c>
      <c r="C67" s="42"/>
      <c r="D67" s="42"/>
      <c r="E67" s="43"/>
      <c r="F67" s="20" t="s">
        <v>27</v>
      </c>
      <c r="G67" s="20" t="s">
        <v>22</v>
      </c>
      <c r="H67" s="21" t="s">
        <v>50</v>
      </c>
      <c r="I67" s="22"/>
      <c r="J67" s="15"/>
      <c r="K67" s="23">
        <f>K68</f>
        <v>550</v>
      </c>
      <c r="L67" s="23">
        <f>L68</f>
        <v>0</v>
      </c>
      <c r="M67" s="23">
        <f t="shared" ref="M67:N67" si="25">M68</f>
        <v>25.8</v>
      </c>
      <c r="N67" s="23">
        <f t="shared" si="25"/>
        <v>0</v>
      </c>
    </row>
    <row r="68" spans="1:14" ht="61.9" customHeight="1" x14ac:dyDescent="0.3">
      <c r="A68" s="19">
        <v>232</v>
      </c>
      <c r="B68" s="41" t="s">
        <v>10</v>
      </c>
      <c r="C68" s="42"/>
      <c r="D68" s="42"/>
      <c r="E68" s="43"/>
      <c r="F68" s="20" t="s">
        <v>27</v>
      </c>
      <c r="G68" s="20" t="s">
        <v>22</v>
      </c>
      <c r="H68" s="21" t="s">
        <v>50</v>
      </c>
      <c r="I68" s="22">
        <v>240</v>
      </c>
      <c r="J68" s="15"/>
      <c r="K68" s="23">
        <v>550</v>
      </c>
      <c r="L68" s="23">
        <v>0</v>
      </c>
      <c r="M68" s="23">
        <v>25.8</v>
      </c>
      <c r="N68" s="23">
        <v>0</v>
      </c>
    </row>
    <row r="69" spans="1:14" ht="47.25" customHeight="1" x14ac:dyDescent="0.3">
      <c r="A69" s="19">
        <v>232</v>
      </c>
      <c r="B69" s="41" t="s">
        <v>73</v>
      </c>
      <c r="C69" s="42"/>
      <c r="D69" s="42"/>
      <c r="E69" s="43"/>
      <c r="F69" s="20" t="s">
        <v>27</v>
      </c>
      <c r="G69" s="20" t="s">
        <v>22</v>
      </c>
      <c r="H69" s="21" t="s">
        <v>72</v>
      </c>
      <c r="I69" s="22"/>
      <c r="J69" s="15"/>
      <c r="K69" s="23">
        <f>K70</f>
        <v>100</v>
      </c>
      <c r="L69" s="23">
        <f>L70</f>
        <v>0</v>
      </c>
      <c r="M69" s="23">
        <f t="shared" ref="M69:N69" si="26">M70</f>
        <v>0</v>
      </c>
      <c r="N69" s="23">
        <f t="shared" si="26"/>
        <v>0</v>
      </c>
    </row>
    <row r="70" spans="1:14" ht="69" customHeight="1" x14ac:dyDescent="0.3">
      <c r="A70" s="19">
        <v>232</v>
      </c>
      <c r="B70" s="41" t="s">
        <v>10</v>
      </c>
      <c r="C70" s="42"/>
      <c r="D70" s="42"/>
      <c r="E70" s="43"/>
      <c r="F70" s="20" t="s">
        <v>27</v>
      </c>
      <c r="G70" s="20" t="s">
        <v>22</v>
      </c>
      <c r="H70" s="21" t="s">
        <v>72</v>
      </c>
      <c r="I70" s="22">
        <v>240</v>
      </c>
      <c r="J70" s="15"/>
      <c r="K70" s="23">
        <v>100</v>
      </c>
      <c r="L70" s="23">
        <v>0</v>
      </c>
      <c r="M70" s="23">
        <v>0</v>
      </c>
      <c r="N70" s="23">
        <v>0</v>
      </c>
    </row>
    <row r="71" spans="1:14" ht="39" customHeight="1" x14ac:dyDescent="0.3">
      <c r="A71" s="19">
        <v>232</v>
      </c>
      <c r="B71" s="41" t="s">
        <v>38</v>
      </c>
      <c r="C71" s="42"/>
      <c r="D71" s="42"/>
      <c r="E71" s="43"/>
      <c r="F71" s="20" t="s">
        <v>27</v>
      </c>
      <c r="G71" s="20" t="s">
        <v>22</v>
      </c>
      <c r="H71" s="21" t="s">
        <v>51</v>
      </c>
      <c r="I71" s="22"/>
      <c r="J71" s="15"/>
      <c r="K71" s="23">
        <f>K72+K73</f>
        <v>3643.7</v>
      </c>
      <c r="L71" s="23">
        <f>L72+L73</f>
        <v>1935.6</v>
      </c>
      <c r="M71" s="23">
        <f t="shared" ref="M71:N71" si="27">M72+M73</f>
        <v>41.1</v>
      </c>
      <c r="N71" s="23">
        <f t="shared" si="27"/>
        <v>0</v>
      </c>
    </row>
    <row r="72" spans="1:14" ht="63.75" customHeight="1" x14ac:dyDescent="0.3">
      <c r="A72" s="19">
        <v>232</v>
      </c>
      <c r="B72" s="41" t="s">
        <v>99</v>
      </c>
      <c r="C72" s="42"/>
      <c r="D72" s="42"/>
      <c r="E72" s="43"/>
      <c r="F72" s="20" t="s">
        <v>27</v>
      </c>
      <c r="G72" s="20" t="s">
        <v>22</v>
      </c>
      <c r="H72" s="21" t="s">
        <v>51</v>
      </c>
      <c r="I72" s="22">
        <v>240</v>
      </c>
      <c r="J72" s="15"/>
      <c r="K72" s="23">
        <v>921.8</v>
      </c>
      <c r="L72" s="23">
        <v>0</v>
      </c>
      <c r="M72" s="23">
        <v>41.1</v>
      </c>
      <c r="N72" s="23">
        <v>0</v>
      </c>
    </row>
    <row r="73" spans="1:14" ht="42" customHeight="1" x14ac:dyDescent="0.3">
      <c r="A73" s="19">
        <v>232</v>
      </c>
      <c r="B73" s="41" t="s">
        <v>100</v>
      </c>
      <c r="C73" s="42"/>
      <c r="D73" s="42"/>
      <c r="E73" s="43"/>
      <c r="F73" s="20" t="s">
        <v>27</v>
      </c>
      <c r="G73" s="20" t="s">
        <v>22</v>
      </c>
      <c r="H73" s="21" t="s">
        <v>51</v>
      </c>
      <c r="I73" s="22">
        <v>540</v>
      </c>
      <c r="J73" s="15"/>
      <c r="K73" s="23">
        <v>2721.9</v>
      </c>
      <c r="L73" s="23">
        <v>1935.6</v>
      </c>
      <c r="M73" s="23">
        <v>0</v>
      </c>
      <c r="N73" s="23">
        <v>0</v>
      </c>
    </row>
    <row r="74" spans="1:14" ht="54" customHeight="1" x14ac:dyDescent="0.3">
      <c r="A74" s="19">
        <v>232</v>
      </c>
      <c r="B74" s="41" t="s">
        <v>95</v>
      </c>
      <c r="C74" s="42"/>
      <c r="D74" s="42"/>
      <c r="E74" s="43"/>
      <c r="F74" s="20" t="s">
        <v>27</v>
      </c>
      <c r="G74" s="20" t="s">
        <v>22</v>
      </c>
      <c r="H74" s="21" t="s">
        <v>51</v>
      </c>
      <c r="I74" s="22">
        <v>540</v>
      </c>
      <c r="J74" s="15"/>
      <c r="K74" s="23">
        <v>1935.6</v>
      </c>
      <c r="L74" s="23">
        <v>1935.6</v>
      </c>
      <c r="M74" s="23">
        <v>0</v>
      </c>
      <c r="N74" s="23">
        <v>0</v>
      </c>
    </row>
    <row r="75" spans="1:14" ht="47.25" customHeight="1" x14ac:dyDescent="0.3">
      <c r="A75" s="19">
        <v>232</v>
      </c>
      <c r="B75" s="41" t="s">
        <v>96</v>
      </c>
      <c r="C75" s="42"/>
      <c r="D75" s="42"/>
      <c r="E75" s="43"/>
      <c r="F75" s="20" t="s">
        <v>27</v>
      </c>
      <c r="G75" s="20" t="s">
        <v>22</v>
      </c>
      <c r="H75" s="21" t="s">
        <v>51</v>
      </c>
      <c r="I75" s="22">
        <v>540</v>
      </c>
      <c r="J75" s="15"/>
      <c r="K75" s="23">
        <v>786.2</v>
      </c>
      <c r="L75" s="23">
        <v>0</v>
      </c>
      <c r="M75" s="23">
        <v>0</v>
      </c>
      <c r="N75" s="23">
        <v>0</v>
      </c>
    </row>
    <row r="76" spans="1:14" ht="36" customHeight="1" x14ac:dyDescent="0.3">
      <c r="A76" s="14">
        <v>232</v>
      </c>
      <c r="B76" s="38" t="s">
        <v>81</v>
      </c>
      <c r="C76" s="39"/>
      <c r="D76" s="39"/>
      <c r="E76" s="40"/>
      <c r="F76" s="32" t="s">
        <v>79</v>
      </c>
      <c r="G76" s="32" t="s">
        <v>61</v>
      </c>
      <c r="H76" s="17"/>
      <c r="I76" s="18"/>
      <c r="J76" s="13"/>
      <c r="K76" s="37">
        <f t="shared" ref="K76:N78" si="28">K77</f>
        <v>5</v>
      </c>
      <c r="L76" s="37">
        <f t="shared" si="28"/>
        <v>0</v>
      </c>
      <c r="M76" s="37">
        <f t="shared" si="28"/>
        <v>0</v>
      </c>
      <c r="N76" s="37">
        <f t="shared" si="28"/>
        <v>0</v>
      </c>
    </row>
    <row r="77" spans="1:14" ht="37.9" customHeight="1" x14ac:dyDescent="0.3">
      <c r="A77" s="14">
        <v>232</v>
      </c>
      <c r="B77" s="38" t="s">
        <v>80</v>
      </c>
      <c r="C77" s="39"/>
      <c r="D77" s="39"/>
      <c r="E77" s="40"/>
      <c r="F77" s="31" t="s">
        <v>79</v>
      </c>
      <c r="G77" s="31" t="s">
        <v>27</v>
      </c>
      <c r="H77" s="17"/>
      <c r="I77" s="18"/>
      <c r="J77" s="13"/>
      <c r="K77" s="37">
        <f t="shared" si="28"/>
        <v>5</v>
      </c>
      <c r="L77" s="37">
        <f t="shared" si="28"/>
        <v>0</v>
      </c>
      <c r="M77" s="37">
        <f t="shared" si="28"/>
        <v>0</v>
      </c>
      <c r="N77" s="37">
        <f t="shared" si="28"/>
        <v>0</v>
      </c>
    </row>
    <row r="78" spans="1:14" ht="114" customHeight="1" x14ac:dyDescent="0.3">
      <c r="A78" s="19">
        <v>232</v>
      </c>
      <c r="B78" s="41" t="s">
        <v>82</v>
      </c>
      <c r="C78" s="42"/>
      <c r="D78" s="42"/>
      <c r="E78" s="43"/>
      <c r="F78" s="20" t="s">
        <v>79</v>
      </c>
      <c r="G78" s="20" t="s">
        <v>27</v>
      </c>
      <c r="H78" s="21" t="s">
        <v>83</v>
      </c>
      <c r="I78" s="22"/>
      <c r="J78" s="15"/>
      <c r="K78" s="23">
        <f t="shared" si="28"/>
        <v>5</v>
      </c>
      <c r="L78" s="23">
        <f t="shared" si="28"/>
        <v>0</v>
      </c>
      <c r="M78" s="23">
        <f t="shared" si="28"/>
        <v>0</v>
      </c>
      <c r="N78" s="23">
        <f t="shared" si="28"/>
        <v>0</v>
      </c>
    </row>
    <row r="79" spans="1:14" ht="64.150000000000006" customHeight="1" x14ac:dyDescent="0.3">
      <c r="A79" s="19">
        <v>232</v>
      </c>
      <c r="B79" s="41" t="s">
        <v>10</v>
      </c>
      <c r="C79" s="42"/>
      <c r="D79" s="42"/>
      <c r="E79" s="43"/>
      <c r="F79" s="20" t="s">
        <v>79</v>
      </c>
      <c r="G79" s="20" t="s">
        <v>27</v>
      </c>
      <c r="H79" s="21" t="s">
        <v>83</v>
      </c>
      <c r="I79" s="22">
        <v>240</v>
      </c>
      <c r="J79" s="13"/>
      <c r="K79" s="23">
        <v>5</v>
      </c>
      <c r="L79" s="23">
        <v>0</v>
      </c>
      <c r="M79" s="23">
        <v>0</v>
      </c>
      <c r="N79" s="23">
        <v>0</v>
      </c>
    </row>
    <row r="80" spans="1:14" ht="37.9" customHeight="1" x14ac:dyDescent="0.3">
      <c r="A80" s="14">
        <v>232</v>
      </c>
      <c r="B80" s="38" t="s">
        <v>65</v>
      </c>
      <c r="C80" s="39"/>
      <c r="D80" s="39"/>
      <c r="E80" s="40"/>
      <c r="F80" s="28" t="s">
        <v>29</v>
      </c>
      <c r="G80" s="28" t="s">
        <v>61</v>
      </c>
      <c r="H80" s="17"/>
      <c r="I80" s="18"/>
      <c r="J80" s="13"/>
      <c r="K80" s="37">
        <f>K81+K87</f>
        <v>4382.9000000000005</v>
      </c>
      <c r="L80" s="37">
        <f>L81+L87</f>
        <v>0</v>
      </c>
      <c r="M80" s="37">
        <f t="shared" ref="M80:N80" si="29">M81+M87</f>
        <v>1033.7</v>
      </c>
      <c r="N80" s="37">
        <f t="shared" si="29"/>
        <v>0</v>
      </c>
    </row>
    <row r="81" spans="1:14" ht="25.15" customHeight="1" x14ac:dyDescent="0.3">
      <c r="A81" s="14">
        <v>232</v>
      </c>
      <c r="B81" s="38" t="s">
        <v>30</v>
      </c>
      <c r="C81" s="39"/>
      <c r="D81" s="39"/>
      <c r="E81" s="40"/>
      <c r="F81" s="16" t="s">
        <v>29</v>
      </c>
      <c r="G81" s="16" t="s">
        <v>15</v>
      </c>
      <c r="H81" s="17"/>
      <c r="I81" s="18"/>
      <c r="J81" s="13"/>
      <c r="K81" s="37">
        <f>K82</f>
        <v>4171.6000000000004</v>
      </c>
      <c r="L81" s="37">
        <f>L82</f>
        <v>0</v>
      </c>
      <c r="M81" s="37">
        <f t="shared" ref="M81:N81" si="30">M82</f>
        <v>1004.3</v>
      </c>
      <c r="N81" s="37">
        <f t="shared" si="30"/>
        <v>0</v>
      </c>
    </row>
    <row r="82" spans="1:14" ht="116.25" customHeight="1" x14ac:dyDescent="0.3">
      <c r="A82" s="19">
        <v>232</v>
      </c>
      <c r="B82" s="41" t="s">
        <v>71</v>
      </c>
      <c r="C82" s="42"/>
      <c r="D82" s="42"/>
      <c r="E82" s="43"/>
      <c r="F82" s="20" t="s">
        <v>29</v>
      </c>
      <c r="G82" s="20" t="s">
        <v>15</v>
      </c>
      <c r="H82" s="21" t="s">
        <v>52</v>
      </c>
      <c r="I82" s="22"/>
      <c r="J82" s="15"/>
      <c r="K82" s="23">
        <f>K84+K86</f>
        <v>4171.6000000000004</v>
      </c>
      <c r="L82" s="23">
        <f>L84+L86</f>
        <v>0</v>
      </c>
      <c r="M82" s="23">
        <f t="shared" ref="M82:N82" si="31">M84+M86</f>
        <v>1004.3</v>
      </c>
      <c r="N82" s="23">
        <f t="shared" si="31"/>
        <v>0</v>
      </c>
    </row>
    <row r="83" spans="1:14" ht="40.15" customHeight="1" x14ac:dyDescent="0.3">
      <c r="A83" s="19">
        <v>232</v>
      </c>
      <c r="B83" s="41" t="s">
        <v>41</v>
      </c>
      <c r="C83" s="42"/>
      <c r="D83" s="42"/>
      <c r="E83" s="43"/>
      <c r="F83" s="20" t="s">
        <v>29</v>
      </c>
      <c r="G83" s="20" t="s">
        <v>15</v>
      </c>
      <c r="H83" s="21" t="s">
        <v>53</v>
      </c>
      <c r="I83" s="22"/>
      <c r="J83" s="15"/>
      <c r="K83" s="23">
        <f>K84</f>
        <v>50</v>
      </c>
      <c r="L83" s="23">
        <f>L84</f>
        <v>0</v>
      </c>
      <c r="M83" s="23">
        <f t="shared" ref="M83:N83" si="32">M84</f>
        <v>0</v>
      </c>
      <c r="N83" s="23">
        <f t="shared" si="32"/>
        <v>0</v>
      </c>
    </row>
    <row r="84" spans="1:14" ht="61.9" customHeight="1" x14ac:dyDescent="0.3">
      <c r="A84" s="19">
        <v>232</v>
      </c>
      <c r="B84" s="41" t="s">
        <v>10</v>
      </c>
      <c r="C84" s="42"/>
      <c r="D84" s="42"/>
      <c r="E84" s="43"/>
      <c r="F84" s="20" t="s">
        <v>29</v>
      </c>
      <c r="G84" s="20" t="s">
        <v>15</v>
      </c>
      <c r="H84" s="21" t="s">
        <v>53</v>
      </c>
      <c r="I84" s="22">
        <v>240</v>
      </c>
      <c r="J84" s="15"/>
      <c r="K84" s="23">
        <v>50</v>
      </c>
      <c r="L84" s="23">
        <v>0</v>
      </c>
      <c r="M84" s="23">
        <v>0</v>
      </c>
      <c r="N84" s="23">
        <v>0</v>
      </c>
    </row>
    <row r="85" spans="1:14" ht="45.6" customHeight="1" x14ac:dyDescent="0.3">
      <c r="A85" s="19">
        <v>232</v>
      </c>
      <c r="B85" s="41" t="s">
        <v>42</v>
      </c>
      <c r="C85" s="42"/>
      <c r="D85" s="42"/>
      <c r="E85" s="43"/>
      <c r="F85" s="20" t="s">
        <v>29</v>
      </c>
      <c r="G85" s="20" t="s">
        <v>15</v>
      </c>
      <c r="H85" s="21" t="s">
        <v>54</v>
      </c>
      <c r="I85" s="22"/>
      <c r="J85" s="15"/>
      <c r="K85" s="23">
        <f>K86</f>
        <v>4121.6000000000004</v>
      </c>
      <c r="L85" s="23">
        <f>L86</f>
        <v>0</v>
      </c>
      <c r="M85" s="23">
        <f t="shared" ref="M85:N85" si="33">M86</f>
        <v>1004.3</v>
      </c>
      <c r="N85" s="23">
        <f t="shared" si="33"/>
        <v>0</v>
      </c>
    </row>
    <row r="86" spans="1:14" ht="46.15" customHeight="1" x14ac:dyDescent="0.3">
      <c r="A86" s="19">
        <v>232</v>
      </c>
      <c r="B86" s="41" t="s">
        <v>13</v>
      </c>
      <c r="C86" s="42"/>
      <c r="D86" s="42"/>
      <c r="E86" s="43"/>
      <c r="F86" s="20" t="s">
        <v>29</v>
      </c>
      <c r="G86" s="20" t="s">
        <v>15</v>
      </c>
      <c r="H86" s="21" t="s">
        <v>54</v>
      </c>
      <c r="I86" s="22">
        <v>540</v>
      </c>
      <c r="J86" s="15"/>
      <c r="K86" s="23">
        <v>4121.6000000000004</v>
      </c>
      <c r="L86" s="23">
        <v>0</v>
      </c>
      <c r="M86" s="23">
        <v>1004.3</v>
      </c>
      <c r="N86" s="23">
        <v>0</v>
      </c>
    </row>
    <row r="87" spans="1:14" ht="47.25" customHeight="1" x14ac:dyDescent="0.3">
      <c r="A87" s="14">
        <v>232</v>
      </c>
      <c r="B87" s="38" t="s">
        <v>40</v>
      </c>
      <c r="C87" s="39"/>
      <c r="D87" s="39"/>
      <c r="E87" s="40"/>
      <c r="F87" s="25" t="s">
        <v>29</v>
      </c>
      <c r="G87" s="25" t="s">
        <v>26</v>
      </c>
      <c r="H87" s="21"/>
      <c r="I87" s="22"/>
      <c r="J87" s="15"/>
      <c r="K87" s="37">
        <f t="shared" ref="K87:N87" si="34">K88</f>
        <v>211.3</v>
      </c>
      <c r="L87" s="37">
        <f t="shared" si="34"/>
        <v>0</v>
      </c>
      <c r="M87" s="37">
        <f t="shared" si="34"/>
        <v>29.4</v>
      </c>
      <c r="N87" s="37">
        <f t="shared" si="34"/>
        <v>0</v>
      </c>
    </row>
    <row r="88" spans="1:14" ht="117" customHeight="1" x14ac:dyDescent="0.3">
      <c r="A88" s="19">
        <v>232</v>
      </c>
      <c r="B88" s="41" t="s">
        <v>71</v>
      </c>
      <c r="C88" s="42"/>
      <c r="D88" s="42"/>
      <c r="E88" s="43"/>
      <c r="F88" s="20" t="s">
        <v>29</v>
      </c>
      <c r="G88" s="20" t="s">
        <v>26</v>
      </c>
      <c r="H88" s="21" t="s">
        <v>52</v>
      </c>
      <c r="I88" s="22"/>
      <c r="J88" s="15"/>
      <c r="K88" s="23">
        <f>K90</f>
        <v>211.3</v>
      </c>
      <c r="L88" s="23">
        <f>L90</f>
        <v>0</v>
      </c>
      <c r="M88" s="23">
        <f t="shared" ref="M88:N88" si="35">M90</f>
        <v>29.4</v>
      </c>
      <c r="N88" s="23">
        <f t="shared" si="35"/>
        <v>0</v>
      </c>
    </row>
    <row r="89" spans="1:14" ht="56.45" customHeight="1" x14ac:dyDescent="0.3">
      <c r="A89" s="19">
        <v>232</v>
      </c>
      <c r="B89" s="41" t="s">
        <v>42</v>
      </c>
      <c r="C89" s="42"/>
      <c r="D89" s="42"/>
      <c r="E89" s="43"/>
      <c r="F89" s="20" t="s">
        <v>29</v>
      </c>
      <c r="G89" s="20" t="s">
        <v>26</v>
      </c>
      <c r="H89" s="21" t="s">
        <v>54</v>
      </c>
      <c r="I89" s="22"/>
      <c r="J89" s="15"/>
      <c r="K89" s="23">
        <f>K90</f>
        <v>211.3</v>
      </c>
      <c r="L89" s="23">
        <f>L90</f>
        <v>0</v>
      </c>
      <c r="M89" s="23">
        <f t="shared" ref="M89:N89" si="36">M90</f>
        <v>29.4</v>
      </c>
      <c r="N89" s="23">
        <f t="shared" si="36"/>
        <v>0</v>
      </c>
    </row>
    <row r="90" spans="1:14" ht="36.6" customHeight="1" x14ac:dyDescent="0.3">
      <c r="A90" s="19">
        <v>232</v>
      </c>
      <c r="B90" s="41" t="s">
        <v>13</v>
      </c>
      <c r="C90" s="42"/>
      <c r="D90" s="42"/>
      <c r="E90" s="43"/>
      <c r="F90" s="20" t="s">
        <v>29</v>
      </c>
      <c r="G90" s="20" t="s">
        <v>26</v>
      </c>
      <c r="H90" s="21" t="s">
        <v>54</v>
      </c>
      <c r="I90" s="22">
        <v>540</v>
      </c>
      <c r="J90" s="15"/>
      <c r="K90" s="23">
        <v>211.3</v>
      </c>
      <c r="L90" s="23">
        <v>0</v>
      </c>
      <c r="M90" s="23">
        <v>29.4</v>
      </c>
      <c r="N90" s="23">
        <v>0</v>
      </c>
    </row>
    <row r="91" spans="1:14" ht="36.6" customHeight="1" x14ac:dyDescent="0.3">
      <c r="A91" s="14">
        <v>232</v>
      </c>
      <c r="B91" s="38" t="s">
        <v>90</v>
      </c>
      <c r="C91" s="39"/>
      <c r="D91" s="39"/>
      <c r="E91" s="40"/>
      <c r="F91" s="34">
        <v>11</v>
      </c>
      <c r="G91" s="34" t="s">
        <v>61</v>
      </c>
      <c r="H91" s="17"/>
      <c r="I91" s="18"/>
      <c r="J91" s="13"/>
      <c r="K91" s="37">
        <f>K92</f>
        <v>20</v>
      </c>
      <c r="L91" s="37">
        <f>L92</f>
        <v>0</v>
      </c>
      <c r="M91" s="37">
        <f>M92</f>
        <v>13.9</v>
      </c>
      <c r="N91" s="37">
        <f>N92</f>
        <v>0</v>
      </c>
    </row>
    <row r="92" spans="1:14" ht="26.45" customHeight="1" x14ac:dyDescent="0.3">
      <c r="A92" s="14">
        <v>232</v>
      </c>
      <c r="B92" s="38" t="s">
        <v>74</v>
      </c>
      <c r="C92" s="39"/>
      <c r="D92" s="39"/>
      <c r="E92" s="40"/>
      <c r="F92" s="30">
        <v>11</v>
      </c>
      <c r="G92" s="30">
        <v>2</v>
      </c>
      <c r="H92" s="17"/>
      <c r="I92" s="18"/>
      <c r="J92" s="13"/>
      <c r="K92" s="37">
        <f>K93</f>
        <v>20</v>
      </c>
      <c r="L92" s="37">
        <f>L93</f>
        <v>0</v>
      </c>
      <c r="M92" s="37">
        <f t="shared" ref="M92:N92" si="37">M93</f>
        <v>13.9</v>
      </c>
      <c r="N92" s="37">
        <f t="shared" si="37"/>
        <v>0</v>
      </c>
    </row>
    <row r="93" spans="1:14" ht="122.25" customHeight="1" x14ac:dyDescent="0.3">
      <c r="A93" s="19">
        <v>232</v>
      </c>
      <c r="B93" s="41" t="s">
        <v>71</v>
      </c>
      <c r="C93" s="42"/>
      <c r="D93" s="42"/>
      <c r="E93" s="43"/>
      <c r="F93" s="20">
        <v>11</v>
      </c>
      <c r="G93" s="20">
        <v>2</v>
      </c>
      <c r="H93" s="21" t="s">
        <v>52</v>
      </c>
      <c r="I93" s="22"/>
      <c r="J93" s="15"/>
      <c r="K93" s="23">
        <f t="shared" ref="K93:N94" si="38">K94</f>
        <v>20</v>
      </c>
      <c r="L93" s="23">
        <f t="shared" si="38"/>
        <v>0</v>
      </c>
      <c r="M93" s="23">
        <f t="shared" si="38"/>
        <v>13.9</v>
      </c>
      <c r="N93" s="23">
        <f t="shared" si="38"/>
        <v>0</v>
      </c>
    </row>
    <row r="94" spans="1:14" ht="45.75" customHeight="1" x14ac:dyDescent="0.3">
      <c r="A94" s="19">
        <v>232</v>
      </c>
      <c r="B94" s="41" t="s">
        <v>41</v>
      </c>
      <c r="C94" s="42"/>
      <c r="D94" s="42"/>
      <c r="E94" s="43"/>
      <c r="F94" s="20">
        <v>11</v>
      </c>
      <c r="G94" s="20">
        <v>2</v>
      </c>
      <c r="H94" s="21" t="s">
        <v>53</v>
      </c>
      <c r="I94" s="22"/>
      <c r="J94" s="15"/>
      <c r="K94" s="23">
        <f t="shared" si="38"/>
        <v>20</v>
      </c>
      <c r="L94" s="23">
        <f t="shared" si="38"/>
        <v>0</v>
      </c>
      <c r="M94" s="23">
        <f t="shared" si="38"/>
        <v>13.9</v>
      </c>
      <c r="N94" s="23">
        <f t="shared" si="38"/>
        <v>0</v>
      </c>
    </row>
    <row r="95" spans="1:14" ht="69" customHeight="1" x14ac:dyDescent="0.3">
      <c r="A95" s="19">
        <v>232</v>
      </c>
      <c r="B95" s="41" t="s">
        <v>10</v>
      </c>
      <c r="C95" s="42"/>
      <c r="D95" s="42"/>
      <c r="E95" s="43"/>
      <c r="F95" s="20">
        <v>11</v>
      </c>
      <c r="G95" s="20">
        <v>2</v>
      </c>
      <c r="H95" s="21" t="s">
        <v>53</v>
      </c>
      <c r="I95" s="22">
        <v>240</v>
      </c>
      <c r="J95" s="15"/>
      <c r="K95" s="23">
        <v>20</v>
      </c>
      <c r="L95" s="23">
        <v>0</v>
      </c>
      <c r="M95" s="23">
        <v>13.9</v>
      </c>
      <c r="N95" s="23">
        <v>0</v>
      </c>
    </row>
    <row r="96" spans="1:14" ht="25.9" customHeight="1" x14ac:dyDescent="0.3">
      <c r="A96" s="24"/>
      <c r="B96" s="38"/>
      <c r="C96" s="39"/>
      <c r="D96" s="39"/>
      <c r="E96" s="40"/>
      <c r="F96" s="16"/>
      <c r="G96" s="16"/>
      <c r="H96" s="17"/>
      <c r="I96" s="18"/>
      <c r="J96" s="13"/>
      <c r="K96" s="37">
        <f>K9</f>
        <v>17324.2</v>
      </c>
      <c r="L96" s="37">
        <f t="shared" ref="L96:N96" si="39">L9</f>
        <v>4104.2999999999993</v>
      </c>
      <c r="M96" s="37">
        <f t="shared" si="39"/>
        <v>2158.8000000000002</v>
      </c>
      <c r="N96" s="37">
        <f t="shared" si="39"/>
        <v>46.8</v>
      </c>
    </row>
    <row r="97" spans="6:13" ht="13.5" customHeight="1" x14ac:dyDescent="0.2">
      <c r="F97" s="1"/>
      <c r="G97" s="1"/>
      <c r="H97" s="1"/>
      <c r="I97" s="1"/>
      <c r="J97" s="1"/>
      <c r="K97" s="1"/>
      <c r="L97" s="27"/>
      <c r="M97" s="6"/>
    </row>
  </sheetData>
  <mergeCells count="97">
    <mergeCell ref="B87:E87"/>
    <mergeCell ref="B88:E88"/>
    <mergeCell ref="B23:E23"/>
    <mergeCell ref="B24:E24"/>
    <mergeCell ref="B78:E78"/>
    <mergeCell ref="B76:E76"/>
    <mergeCell ref="B63:E63"/>
    <mergeCell ref="B60:E60"/>
    <mergeCell ref="B69:E69"/>
    <mergeCell ref="B70:E70"/>
    <mergeCell ref="B62:E62"/>
    <mergeCell ref="B67:E67"/>
    <mergeCell ref="B61:E61"/>
    <mergeCell ref="B71:E71"/>
    <mergeCell ref="B43:E43"/>
    <mergeCell ref="B73:E73"/>
    <mergeCell ref="B13:E13"/>
    <mergeCell ref="B14:E14"/>
    <mergeCell ref="B86:E86"/>
    <mergeCell ref="B83:E83"/>
    <mergeCell ref="B85:E85"/>
    <mergeCell ref="B26:E26"/>
    <mergeCell ref="B29:E29"/>
    <mergeCell ref="B56:E56"/>
    <mergeCell ref="B57:E57"/>
    <mergeCell ref="B59:E59"/>
    <mergeCell ref="B47:E47"/>
    <mergeCell ref="B42:E42"/>
    <mergeCell ref="B55:E55"/>
    <mergeCell ref="B44:E44"/>
    <mergeCell ref="B77:E77"/>
    <mergeCell ref="B28:E28"/>
    <mergeCell ref="C3:K4"/>
    <mergeCell ref="B7:E8"/>
    <mergeCell ref="F7:F8"/>
    <mergeCell ref="G7:G8"/>
    <mergeCell ref="H7:H8"/>
    <mergeCell ref="I7:I8"/>
    <mergeCell ref="K7:N7"/>
    <mergeCell ref="F9:I9"/>
    <mergeCell ref="B27:E27"/>
    <mergeCell ref="B20:E20"/>
    <mergeCell ref="B68:E68"/>
    <mergeCell ref="B25:E25"/>
    <mergeCell ref="B32:E32"/>
    <mergeCell ref="B31:E31"/>
    <mergeCell ref="B33:E33"/>
    <mergeCell ref="B30:E30"/>
    <mergeCell ref="B65:E65"/>
    <mergeCell ref="B46:E46"/>
    <mergeCell ref="B48:E48"/>
    <mergeCell ref="B34:E34"/>
    <mergeCell ref="B37:E37"/>
    <mergeCell ref="B39:E39"/>
    <mergeCell ref="B40:E40"/>
    <mergeCell ref="A7:A8"/>
    <mergeCell ref="B18:E18"/>
    <mergeCell ref="B21:E21"/>
    <mergeCell ref="B22:E22"/>
    <mergeCell ref="B9:E9"/>
    <mergeCell ref="B11:E11"/>
    <mergeCell ref="B12:E12"/>
    <mergeCell ref="B10:E10"/>
    <mergeCell ref="B19:E19"/>
    <mergeCell ref="B15:E15"/>
    <mergeCell ref="B16:E16"/>
    <mergeCell ref="B17:E17"/>
    <mergeCell ref="B41:E41"/>
    <mergeCell ref="B35:E35"/>
    <mergeCell ref="B36:E36"/>
    <mergeCell ref="B45:E45"/>
    <mergeCell ref="B66:E66"/>
    <mergeCell ref="B64:E64"/>
    <mergeCell ref="B49:E49"/>
    <mergeCell ref="B50:E50"/>
    <mergeCell ref="B51:E51"/>
    <mergeCell ref="B52:E52"/>
    <mergeCell ref="B53:E53"/>
    <mergeCell ref="B54:E54"/>
    <mergeCell ref="B58:E58"/>
    <mergeCell ref="B38:E38"/>
    <mergeCell ref="B96:E96"/>
    <mergeCell ref="B90:E90"/>
    <mergeCell ref="B72:E72"/>
    <mergeCell ref="B79:E79"/>
    <mergeCell ref="B93:E93"/>
    <mergeCell ref="B94:E94"/>
    <mergeCell ref="B95:E95"/>
    <mergeCell ref="B92:E92"/>
    <mergeCell ref="B80:E80"/>
    <mergeCell ref="B82:E82"/>
    <mergeCell ref="B81:E81"/>
    <mergeCell ref="B89:E89"/>
    <mergeCell ref="B75:E75"/>
    <mergeCell ref="B91:E91"/>
    <mergeCell ref="B74:E74"/>
    <mergeCell ref="B84:E84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2020-06-15T09:37:27Z</dcterms:modified>
</cp:coreProperties>
</file>