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lyakinaLV\Desktop\"/>
    </mc:Choice>
  </mc:AlternateContent>
  <bookViews>
    <workbookView xWindow="0" yWindow="0" windowWidth="28800" windowHeight="12330"/>
  </bookViews>
  <sheets>
    <sheet name="Новый_6" sheetId="2" r:id="rId1"/>
  </sheets>
  <definedNames>
    <definedName name="_xlnm.Print_Titles" localSheetId="0">Новый_6!$13:$15</definedName>
  </definedNames>
  <calcPr calcId="162913"/>
</workbook>
</file>

<file path=xl/calcChain.xml><?xml version="1.0" encoding="utf-8"?>
<calcChain xmlns="http://schemas.openxmlformats.org/spreadsheetml/2006/main">
  <c r="M100" i="2" l="1"/>
  <c r="M99" i="2" s="1"/>
  <c r="M98" i="2" s="1"/>
  <c r="M97" i="2" s="1"/>
  <c r="M96" i="2" s="1"/>
  <c r="N100" i="2"/>
  <c r="N99" i="2" s="1"/>
  <c r="N98" i="2" s="1"/>
  <c r="N97" i="2" s="1"/>
  <c r="N96" i="2" s="1"/>
  <c r="M94" i="2"/>
  <c r="M93" i="2" s="1"/>
  <c r="N94" i="2"/>
  <c r="N93" i="2" s="1"/>
  <c r="M91" i="2"/>
  <c r="M90" i="2" s="1"/>
  <c r="N91" i="2"/>
  <c r="N90" i="2" s="1"/>
  <c r="M85" i="2"/>
  <c r="M84" i="2" s="1"/>
  <c r="N85" i="2"/>
  <c r="N84" i="2" s="1"/>
  <c r="M82" i="2"/>
  <c r="M81" i="2" s="1"/>
  <c r="N82" i="2"/>
  <c r="N81" i="2" s="1"/>
  <c r="M79" i="2"/>
  <c r="M78" i="2" s="1"/>
  <c r="N79" i="2"/>
  <c r="N78" i="2" s="1"/>
  <c r="M74" i="2"/>
  <c r="M73" i="2" s="1"/>
  <c r="M72" i="2" s="1"/>
  <c r="M71" i="2" s="1"/>
  <c r="N74" i="2"/>
  <c r="N73" i="2" s="1"/>
  <c r="N72" i="2" s="1"/>
  <c r="N71" i="2" s="1"/>
  <c r="M69" i="2"/>
  <c r="M68" i="2" s="1"/>
  <c r="M67" i="2" s="1"/>
  <c r="M66" i="2" s="1"/>
  <c r="N69" i="2"/>
  <c r="N68" i="2" s="1"/>
  <c r="N67" i="2" s="1"/>
  <c r="N66" i="2" s="1"/>
  <c r="M63" i="2"/>
  <c r="M62" i="2" s="1"/>
  <c r="M61" i="2" s="1"/>
  <c r="M60" i="2" s="1"/>
  <c r="M59" i="2" s="1"/>
  <c r="N63" i="2"/>
  <c r="N62" i="2" s="1"/>
  <c r="N61" i="2" s="1"/>
  <c r="N60" i="2" s="1"/>
  <c r="N59" i="2" s="1"/>
  <c r="M57" i="2"/>
  <c r="N57" i="2"/>
  <c r="M56" i="2"/>
  <c r="N56" i="2"/>
  <c r="M54" i="2"/>
  <c r="N54" i="2"/>
  <c r="M53" i="2"/>
  <c r="N53" i="2"/>
  <c r="M49" i="2"/>
  <c r="M48" i="2" s="1"/>
  <c r="M47" i="2" s="1"/>
  <c r="M46" i="2" s="1"/>
  <c r="M45" i="2" s="1"/>
  <c r="N49" i="2"/>
  <c r="N48" i="2" s="1"/>
  <c r="N47" i="2" s="1"/>
  <c r="N46" i="2" s="1"/>
  <c r="N45" i="2" s="1"/>
  <c r="M43" i="2"/>
  <c r="N43" i="2"/>
  <c r="M41" i="2"/>
  <c r="N41" i="2"/>
  <c r="M37" i="2"/>
  <c r="N37" i="2"/>
  <c r="M35" i="2"/>
  <c r="N35" i="2"/>
  <c r="M31" i="2"/>
  <c r="M30" i="2" s="1"/>
  <c r="M29" i="2" s="1"/>
  <c r="M28" i="2" s="1"/>
  <c r="N31" i="2"/>
  <c r="N30" i="2" s="1"/>
  <c r="N29" i="2" s="1"/>
  <c r="N28" i="2" s="1"/>
  <c r="M26" i="2"/>
  <c r="M25" i="2" s="1"/>
  <c r="N26" i="2"/>
  <c r="N25" i="2" s="1"/>
  <c r="M21" i="2"/>
  <c r="M20" i="2" s="1"/>
  <c r="M19" i="2" s="1"/>
  <c r="M18" i="2" s="1"/>
  <c r="N21" i="2"/>
  <c r="N20" i="2" s="1"/>
  <c r="N19" i="2" s="1"/>
  <c r="N18" i="2" s="1"/>
  <c r="L34" i="2"/>
  <c r="L82" i="2"/>
  <c r="L81" i="2" s="1"/>
  <c r="K82" i="2"/>
  <c r="K81" i="2" s="1"/>
  <c r="L100" i="2"/>
  <c r="L99" i="2" s="1"/>
  <c r="K100" i="2"/>
  <c r="K99" i="2" s="1"/>
  <c r="L91" i="2"/>
  <c r="L90" i="2" s="1"/>
  <c r="L89" i="2" s="1"/>
  <c r="K91" i="2"/>
  <c r="K90" i="2" s="1"/>
  <c r="L94" i="2"/>
  <c r="L93" i="2" s="1"/>
  <c r="K94" i="2"/>
  <c r="K93" i="2" s="1"/>
  <c r="L85" i="2"/>
  <c r="L84" i="2" s="1"/>
  <c r="K85" i="2"/>
  <c r="K84" i="2" s="1"/>
  <c r="L79" i="2"/>
  <c r="L78" i="2" s="1"/>
  <c r="K79" i="2"/>
  <c r="K78" i="2" s="1"/>
  <c r="L74" i="2"/>
  <c r="L73" i="2" s="1"/>
  <c r="K74" i="2"/>
  <c r="K73" i="2" s="1"/>
  <c r="L69" i="2"/>
  <c r="L68" i="2" s="1"/>
  <c r="K69" i="2"/>
  <c r="K68" i="2" s="1"/>
  <c r="L63" i="2"/>
  <c r="L62" i="2" s="1"/>
  <c r="K63" i="2"/>
  <c r="K62" i="2" s="1"/>
  <c r="L57" i="2"/>
  <c r="K57" i="2"/>
  <c r="L54" i="2"/>
  <c r="K54" i="2"/>
  <c r="L49" i="2"/>
  <c r="L48" i="2" s="1"/>
  <c r="K49" i="2"/>
  <c r="K48" i="2" s="1"/>
  <c r="L43" i="2"/>
  <c r="K43" i="2"/>
  <c r="L41" i="2"/>
  <c r="L40" i="2" s="1"/>
  <c r="L39" i="2" s="1"/>
  <c r="K41" i="2"/>
  <c r="L37" i="2"/>
  <c r="K37" i="2"/>
  <c r="L35" i="2"/>
  <c r="K35" i="2"/>
  <c r="K34" i="2" s="1"/>
  <c r="L30" i="2"/>
  <c r="K30" i="2"/>
  <c r="L31" i="2"/>
  <c r="K31" i="2"/>
  <c r="L26" i="2"/>
  <c r="L25" i="2" s="1"/>
  <c r="K26" i="2"/>
  <c r="K25" i="2" s="1"/>
  <c r="K21" i="2"/>
  <c r="K20" i="2" s="1"/>
  <c r="L21" i="2"/>
  <c r="L20" i="2" s="1"/>
  <c r="L53" i="2"/>
  <c r="K53" i="2"/>
  <c r="K40" i="2" l="1"/>
  <c r="K39" i="2" s="1"/>
  <c r="L77" i="2"/>
  <c r="K77" i="2"/>
  <c r="K76" i="2" s="1"/>
  <c r="M40" i="2"/>
  <c r="M39" i="2" s="1"/>
  <c r="N89" i="2"/>
  <c r="N88" i="2" s="1"/>
  <c r="N87" i="2" s="1"/>
  <c r="M89" i="2"/>
  <c r="M88" i="2" s="1"/>
  <c r="M87" i="2" s="1"/>
  <c r="M77" i="2"/>
  <c r="M76" i="2" s="1"/>
  <c r="M65" i="2" s="1"/>
  <c r="N77" i="2"/>
  <c r="N76" i="2" s="1"/>
  <c r="N65" i="2" s="1"/>
  <c r="N52" i="2"/>
  <c r="N51" i="2" s="1"/>
  <c r="M52" i="2"/>
  <c r="M51" i="2" s="1"/>
  <c r="N40" i="2"/>
  <c r="N39" i="2" s="1"/>
  <c r="M34" i="2"/>
  <c r="N34" i="2"/>
  <c r="N24" i="2"/>
  <c r="N23" i="2" s="1"/>
  <c r="M24" i="2"/>
  <c r="M23" i="2" s="1"/>
  <c r="K89" i="2"/>
  <c r="L76" i="2"/>
  <c r="L72" i="2"/>
  <c r="K72" i="2"/>
  <c r="M33" i="2" l="1"/>
  <c r="M17" i="2" s="1"/>
  <c r="M16" i="2" s="1"/>
  <c r="M102" i="2" s="1"/>
  <c r="M104" i="2" s="1"/>
  <c r="N33" i="2"/>
  <c r="N17" i="2" s="1"/>
  <c r="N16" i="2" s="1"/>
  <c r="N102" i="2" s="1"/>
  <c r="N104" i="2" s="1"/>
  <c r="L98" i="2"/>
  <c r="L97" i="2" s="1"/>
  <c r="L96" i="2" s="1"/>
  <c r="K98" i="2"/>
  <c r="K97" i="2" s="1"/>
  <c r="K96" i="2" s="1"/>
  <c r="L71" i="2" l="1"/>
  <c r="K71" i="2"/>
  <c r="L61" i="2" l="1"/>
  <c r="K61" i="2"/>
  <c r="K60" i="2" s="1"/>
  <c r="K24" i="2"/>
  <c r="K23" i="2" s="1"/>
  <c r="L67" i="2"/>
  <c r="L66" i="2" s="1"/>
  <c r="K67" i="2"/>
  <c r="K66" i="2" s="1"/>
  <c r="L88" i="2"/>
  <c r="L87" i="2" s="1"/>
  <c r="K88" i="2"/>
  <c r="K87" i="2" s="1"/>
  <c r="L33" i="2"/>
  <c r="K33" i="2"/>
  <c r="L56" i="2"/>
  <c r="K56" i="2"/>
  <c r="L24" i="2"/>
  <c r="L23" i="2" s="1"/>
  <c r="K19" i="2"/>
  <c r="K18" i="2" s="1"/>
  <c r="L19" i="2"/>
  <c r="L18" i="2" s="1"/>
  <c r="L60" i="2" l="1"/>
  <c r="L59" i="2" s="1"/>
  <c r="K52" i="2"/>
  <c r="K51" i="2" s="1"/>
  <c r="L52" i="2"/>
  <c r="L51" i="2" s="1"/>
  <c r="K59" i="2"/>
  <c r="L47" i="2"/>
  <c r="L46" i="2" s="1"/>
  <c r="L45" i="2" s="1"/>
  <c r="K47" i="2"/>
  <c r="K46" i="2" s="1"/>
  <c r="K45" i="2" s="1"/>
  <c r="L29" i="2"/>
  <c r="L28" i="2" s="1"/>
  <c r="L17" i="2" s="1"/>
  <c r="K29" i="2"/>
  <c r="K28" i="2" s="1"/>
  <c r="K17" i="2" s="1"/>
  <c r="L65" i="2" l="1"/>
  <c r="L16" i="2" s="1"/>
  <c r="L102" i="2" s="1"/>
  <c r="L104" i="2" s="1"/>
  <c r="K65" i="2"/>
  <c r="K16" i="2" s="1"/>
  <c r="K102" i="2" l="1"/>
  <c r="K104" i="2" s="1"/>
</calcChain>
</file>

<file path=xl/sharedStrings.xml><?xml version="1.0" encoding="utf-8"?>
<sst xmlns="http://schemas.openxmlformats.org/spreadsheetml/2006/main" count="319" uniqueCount="92">
  <si>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</si>
  <si>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</si>
  <si>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</si>
  <si>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</si>
  <si>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</si>
  <si>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</si>
  <si>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</si>
  <si>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</si>
  <si>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</si>
  <si>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</si>
  <si>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</si>
  <si>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Иные межбюджетные трансферты</t>
  </si>
  <si>
    <t>Резервные фонды</t>
  </si>
  <si>
    <t>0 1</t>
  </si>
  <si>
    <t>1 1</t>
  </si>
  <si>
    <t>Резервные средства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</si>
  <si>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</si>
  <si>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</si>
  <si>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</si>
  <si>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</si>
  <si>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</si>
  <si>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</si>
  <si>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 xml:space="preserve">1 0 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</si>
  <si>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</si>
  <si>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</si>
  <si>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</si>
  <si>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</si>
  <si>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</si>
  <si>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</si>
  <si>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</si>
  <si>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</si>
  <si>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</si>
  <si>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</si>
  <si>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</si>
  <si>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>Подпрограмма "Ремонт и содержание улично-дорожной сети"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</si>
  <si>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</si>
  <si>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</si>
  <si>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</si>
  <si>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</si>
  <si>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</si>
  <si>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</si>
  <si>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73 0 00 00000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</si>
  <si>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</si>
  <si>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</si>
  <si>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</si>
  <si>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</si>
  <si>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</si>
  <si>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</si>
  <si>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</si>
  <si>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75 0 00 00000</t>
  </si>
  <si>
    <t>Подпрограмма "Жилищное хозяйство"</t>
  </si>
  <si>
    <t>75 1 00 00000</t>
  </si>
  <si>
    <t>Общегосударственные вопросы</t>
  </si>
  <si>
    <t>Национальная оборона</t>
  </si>
  <si>
    <t>0 0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</si>
  <si>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</si>
  <si>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</si>
  <si>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</si>
  <si>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</si>
  <si>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Подпрограмма "Коммунальное хозяйство"</t>
  </si>
  <si>
    <t>75 2 00 00000</t>
  </si>
  <si>
    <t>Массовый спорт</t>
  </si>
  <si>
    <t>Физическая культура и спорт</t>
  </si>
  <si>
    <t xml:space="preserve">Иные закупки товаров, работ и услуг для обеспечения государственных (муниципальных нужд) </t>
  </si>
  <si>
    <t>Муниципальное учреждение Администрация сельского поселения Фрунзенское муниципального района Большеглушицкий Самарской области</t>
  </si>
  <si>
    <t>72 0 00 00000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</si>
  <si>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</si>
  <si>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на выплаты персоналу казенных учреждений</t>
  </si>
  <si>
    <t>Подпрограмма "Прочие мероприятия по благоустройству"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</si>
  <si>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2021-2026 годы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</si>
  <si>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2021-2026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</si>
  <si>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2021-2026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</si>
  <si>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2021-2026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</si>
  <si>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2021-2026 годы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</si>
  <si>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2021-2026 годы</t>
  </si>
  <si>
    <t>к Решению Собрания представителей сельского поселения Фрунзенское  муниципального района Большеглушицкий Самарской области от 00.00.2023 года №  "Об утверждении бюджета сельского поселения Фрунзенское  муниципального района Большеглушицкий Самарской области на 2024 год и на плановый период 2025 и 2026 годов"</t>
  </si>
  <si>
    <t>Всего</t>
  </si>
  <si>
    <t>в том числе за счет безвозмездных поступлений от других бюджетов</t>
  </si>
  <si>
    <t>Наименование главного распорядителя средств местного бюджета, раздела, подраздела,целевой статьи (муниципальным программам и непрограммным направлениям деятельности), группы, подгруппы видов расходов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</si>
  <si>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</si>
  <si>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</si>
  <si>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</si>
  <si>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Межбюджетные трансферты</t>
  </si>
  <si>
    <t>76 3 00 00000</t>
  </si>
  <si>
    <t xml:space="preserve"> Приложение 2</t>
  </si>
  <si>
    <t>Ведомственная структура расходов  бюджета сельского поселения Фрунзенское   муниципального района Большеглушицкий Самарской области на плановый период 2025 и 2026 годов</t>
  </si>
  <si>
    <t>2025 год</t>
  </si>
  <si>
    <t>2026 год</t>
  </si>
  <si>
    <t>Итого</t>
  </si>
  <si>
    <t>Условно утвержденные расходы</t>
  </si>
  <si>
    <t>Всего с учетом условно утвержденных расходов</t>
  </si>
  <si>
    <t>Подпрограмма "Содержание мест захоронения"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</si>
</sst>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0"/>
    <numFmt numFmtId="165" formatCode="000"/>
    <numFmt numFmtId="166" formatCode="0000000"/>
    <numFmt numFmtId="167" formatCode="000\.00\.00"/>
    <numFmt numFmtId="168" formatCode="#,##0.00;[Red]\-#,##0.00;0.00"/>
    <numFmt numFmtId="169" formatCode="#,##0.00_ ;[Red]\-#,##0.00\ "/>
  </numFmts>
  <fonts count="14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0" borderId="0" xfId="1" applyFont="1" applyFill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0" fontId="11" fillId="0" borderId="0" xfId="1" applyFont="1"/>
    <xf numFmtId="0" fontId="11" fillId="0" borderId="3" xfId="1" applyFont="1" applyBorder="1" applyAlignment="1">
      <alignment horizontal="center"/>
    </xf>
    <xf numFmtId="0" fontId="12" fillId="0" borderId="0" xfId="1" applyFont="1"/>
    <xf numFmtId="164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Font="1" applyBorder="1" applyAlignment="1">
      <alignment horizontal="center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3" xfId="1" applyFont="1" applyBorder="1"/>
    <xf numFmtId="164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2" fillId="0" borderId="3" xfId="1" applyNumberFormat="1" applyFont="1" applyFill="1" applyBorder="1" applyAlignment="1" applyProtection="1">
      <alignment vertical="center" wrapText="1"/>
      <protection hidden="1"/>
    </xf>
    <xf numFmtId="0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11" fillId="0" borderId="3" xfId="1" applyNumberFormat="1" applyFont="1" applyFill="1" applyBorder="1" applyAlignment="1" applyProtection="1">
      <alignment vertical="center" wrapText="1"/>
      <protection hidden="1"/>
    </xf>
    <xf numFmtId="0" fontId="12" fillId="0" borderId="1" xfId="1" applyFont="1" applyBorder="1" applyAlignment="1">
      <alignment horizontal="center"/>
    </xf>
    <xf numFmtId="164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168" fontId="12" fillId="0" borderId="1" xfId="1" applyNumberFormat="1" applyFont="1" applyFill="1" applyBorder="1" applyAlignment="1" applyProtection="1">
      <alignment vertical="center" wrapText="1"/>
      <protection hidden="1"/>
    </xf>
    <xf numFmtId="0" fontId="11" fillId="0" borderId="3" xfId="1" applyFont="1" applyFill="1" applyBorder="1" applyProtection="1">
      <protection hidden="1"/>
    </xf>
    <xf numFmtId="169" fontId="11" fillId="0" borderId="3" xfId="1" applyNumberFormat="1" applyFont="1" applyBorder="1"/>
    <xf numFmtId="2" fontId="11" fillId="0" borderId="3" xfId="1" applyNumberFormat="1" applyFont="1" applyFill="1" applyBorder="1" applyProtection="1">
      <protection hidden="1"/>
    </xf>
    <xf numFmtId="2" fontId="11" fillId="0" borderId="3" xfId="1" applyNumberFormat="1" applyFont="1" applyFill="1" applyBorder="1" applyAlignment="1" applyProtection="1">
      <alignment horizontal="right"/>
      <protection hidden="1"/>
    </xf>
    <xf numFmtId="2" fontId="11" fillId="0" borderId="3" xfId="1" applyNumberFormat="1" applyFont="1" applyBorder="1" applyProtection="1">
      <protection hidden="1"/>
    </xf>
    <xf numFmtId="2" fontId="11" fillId="0" borderId="3" xfId="1" applyNumberFormat="1" applyFont="1" applyBorder="1"/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4" xfId="1" applyFont="1" applyBorder="1" applyAlignment="1">
      <alignment horizontal="center"/>
    </xf>
    <xf numFmtId="0" fontId="11" fillId="0" borderId="6" xfId="1" applyFont="1" applyBorder="1" applyAlignment="1">
      <alignment horizontal="center"/>
    </xf>
    <xf numFmtId="0" fontId="11" fillId="0" borderId="8" xfId="1" applyFont="1" applyBorder="1" applyAlignment="1">
      <alignment horizontal="center"/>
    </xf>
    <xf numFmtId="167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11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6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164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6" xfId="1" applyFont="1" applyBorder="1" applyAlignment="1">
      <alignment horizontal="center"/>
    </xf>
    <xf numFmtId="0" fontId="12" fillId="0" borderId="8" xfId="1" applyFont="1" applyBorder="1" applyAlignment="1">
      <alignment horizontal="center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Alignment="1">
      <alignment horizontal="center" wrapText="1"/>
    </xf>
    <xf numFmtId="0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Fill="1" applyAlignment="1" applyProtection="1">
      <alignment horizontal="center" wrapText="1"/>
      <protection hidden="1"/>
    </xf>
    <xf numFmtId="0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 applyAlignment="1">
      <alignment horizontal="center" wrapText="1"/>
    </xf>
    <xf numFmtId="0" fontId="11" fillId="0" borderId="7" xfId="1" applyFont="1" applyBorder="1" applyAlignment="1">
      <alignment horizontal="center" wrapText="1"/>
    </xf>
    <xf numFmtId="0" fontId="11" fillId="0" borderId="9" xfId="1" applyFont="1" applyBorder="1" applyAlignment="1">
      <alignment horizontal="center" wrapText="1"/>
    </xf>
    <xf numFmtId="167" fontId="11" fillId="0" borderId="3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abSelected="1" topLeftCell="A83" workbookViewId="0">
      <selection activeCell="B16" sqref="B16:E16"/>
    </sheetView>
  </sheetViews>
  <sheetFormatPr defaultColWidth="9.140625" defaultRowHeight="12.75" x14ac:dyDescent="0.2"/>
  <cols>
    <col min="1" max="1" width="9" style="4" customWidth="1"/>
    <col min="2" max="2" width="12.28515625" style="4" customWidth="1"/>
    <col min="3" max="4" width="9.140625" style="4"/>
    <col min="5" max="5" width="18.7109375" style="4" customWidth="1"/>
    <col min="6" max="6" width="7.140625" style="4" customWidth="1"/>
    <col min="7" max="7" width="8.28515625" style="4" customWidth="1"/>
    <col min="8" max="8" width="13.28515625" style="4" customWidth="1"/>
    <col min="9" max="9" width="10" style="4" customWidth="1"/>
    <col min="10" max="10" width="0.140625" style="4" customWidth="1"/>
    <col min="11" max="11" width="16.5703125" style="4" customWidth="1"/>
    <col min="12" max="12" width="15.7109375" style="4" customWidth="1"/>
    <col min="13" max="13" width="16.140625" style="4" customWidth="1"/>
    <col min="14" max="14" width="16.28515625" style="4" customWidth="1"/>
    <col min="15" max="250" width="9.140625" style="4" customWidth="1"/>
    <col min="251" max="16384" width="9.140625" style="4"/>
  </cols>
  <sheetData>
    <row r="1" spans="1:14" ht="15" customHeight="1" x14ac:dyDescent="0.25">
      <c r="F1" s="1"/>
      <c r="G1" s="2"/>
      <c r="H1" s="1"/>
      <c r="I1" s="1"/>
      <c r="J1" s="10"/>
      <c r="K1" s="10"/>
      <c r="L1" s="10"/>
      <c r="M1" s="3"/>
    </row>
    <row r="2" spans="1:14" ht="15" customHeight="1" x14ac:dyDescent="0.25">
      <c r="F2" s="1"/>
      <c r="G2" s="1"/>
      <c r="H2" s="1"/>
      <c r="I2" s="63" t="s">
        <v>84</v>
      </c>
      <c r="J2" s="63"/>
      <c r="K2" s="63"/>
      <c r="L2" s="63"/>
      <c r="M2" s="3"/>
    </row>
    <row r="3" spans="1:14" ht="15" customHeight="1" x14ac:dyDescent="0.25">
      <c r="F3" s="1"/>
      <c r="G3" s="1"/>
      <c r="H3" s="78" t="s">
        <v>75</v>
      </c>
      <c r="I3" s="78"/>
      <c r="J3" s="78"/>
      <c r="K3" s="78"/>
      <c r="L3" s="78"/>
      <c r="M3" s="3"/>
    </row>
    <row r="4" spans="1:14" ht="34.15" customHeight="1" x14ac:dyDescent="0.25">
      <c r="F4" s="1"/>
      <c r="G4" s="1"/>
      <c r="H4" s="78"/>
      <c r="I4" s="78"/>
      <c r="J4" s="78"/>
      <c r="K4" s="78"/>
      <c r="L4" s="78"/>
      <c r="M4" s="3"/>
    </row>
    <row r="5" spans="1:14" ht="15" customHeight="1" x14ac:dyDescent="0.25">
      <c r="F5" s="1"/>
      <c r="G5" s="1"/>
      <c r="H5" s="78"/>
      <c r="I5" s="78"/>
      <c r="J5" s="78"/>
      <c r="K5" s="78"/>
      <c r="L5" s="78"/>
      <c r="M5" s="3"/>
    </row>
    <row r="6" spans="1:14" ht="57" customHeight="1" x14ac:dyDescent="0.25">
      <c r="F6" s="1"/>
      <c r="G6" s="1"/>
      <c r="H6" s="78"/>
      <c r="I6" s="78"/>
      <c r="J6" s="78"/>
      <c r="K6" s="78"/>
      <c r="L6" s="78"/>
      <c r="M6" s="5"/>
    </row>
    <row r="7" spans="1:14" ht="13.5" hidden="1" customHeight="1" x14ac:dyDescent="0.2">
      <c r="D7" s="9"/>
      <c r="E7" s="9"/>
      <c r="F7" s="9"/>
      <c r="G7" s="9"/>
      <c r="H7" s="78"/>
      <c r="I7" s="78"/>
      <c r="J7" s="78"/>
      <c r="K7" s="78"/>
      <c r="L7" s="78"/>
      <c r="M7" s="5"/>
    </row>
    <row r="8" spans="1:14" ht="25.9" customHeight="1" x14ac:dyDescent="0.25">
      <c r="D8" s="9"/>
      <c r="E8" s="9"/>
      <c r="F8" s="9"/>
      <c r="G8" s="9"/>
      <c r="H8" s="9"/>
      <c r="I8" s="11"/>
      <c r="J8" s="11"/>
      <c r="K8" s="11"/>
      <c r="L8" s="11"/>
      <c r="M8" s="5"/>
    </row>
    <row r="9" spans="1:14" ht="58.15" customHeight="1" x14ac:dyDescent="0.25">
      <c r="C9" s="64" t="s">
        <v>85</v>
      </c>
      <c r="D9" s="64"/>
      <c r="E9" s="64"/>
      <c r="F9" s="64"/>
      <c r="G9" s="64"/>
      <c r="H9" s="64"/>
      <c r="I9" s="64"/>
      <c r="J9" s="64"/>
      <c r="K9" s="64"/>
      <c r="L9" s="11"/>
      <c r="M9" s="5"/>
    </row>
    <row r="10" spans="1:14" ht="18" customHeight="1" x14ac:dyDescent="0.25">
      <c r="C10" s="64"/>
      <c r="D10" s="64"/>
      <c r="E10" s="64"/>
      <c r="F10" s="64"/>
      <c r="G10" s="64"/>
      <c r="H10" s="64"/>
      <c r="I10" s="64"/>
      <c r="J10" s="64"/>
      <c r="K10" s="64"/>
      <c r="L10" s="11"/>
      <c r="M10" s="5"/>
    </row>
    <row r="11" spans="1:14" ht="15.6" customHeight="1" x14ac:dyDescent="0.25">
      <c r="D11" s="9"/>
      <c r="E11" s="9"/>
      <c r="F11" s="9"/>
      <c r="G11" s="9"/>
      <c r="H11" s="9"/>
      <c r="I11" s="11"/>
      <c r="J11" s="11"/>
      <c r="K11" s="11"/>
      <c r="L11" s="11"/>
      <c r="M11" s="5"/>
    </row>
    <row r="12" spans="1:14" ht="15" customHeight="1" x14ac:dyDescent="0.2">
      <c r="F12" s="6"/>
      <c r="G12" s="7"/>
      <c r="H12" s="7"/>
      <c r="I12" s="7"/>
      <c r="J12" s="7"/>
      <c r="K12" s="7"/>
      <c r="L12" s="8"/>
      <c r="M12" s="5"/>
    </row>
    <row r="13" spans="1:14" ht="30.75" customHeight="1" x14ac:dyDescent="0.3">
      <c r="A13" s="82" t="s">
        <v>10</v>
      </c>
      <c r="B13" s="66" t="s">
        <v>78</v>
      </c>
      <c r="C13" s="67"/>
      <c r="D13" s="67"/>
      <c r="E13" s="68"/>
      <c r="F13" s="75" t="s">
        <v>3</v>
      </c>
      <c r="G13" s="75" t="s">
        <v>4</v>
      </c>
      <c r="H13" s="75" t="s">
        <v>5</v>
      </c>
      <c r="I13" s="65" t="s">
        <v>6</v>
      </c>
      <c r="J13" s="12"/>
      <c r="K13" s="65" t="s">
        <v>86</v>
      </c>
      <c r="L13" s="65"/>
      <c r="M13" s="65" t="s">
        <v>87</v>
      </c>
      <c r="N13" s="65"/>
    </row>
    <row r="14" spans="1:14" ht="30.75" customHeight="1" x14ac:dyDescent="0.3">
      <c r="A14" s="83"/>
      <c r="B14" s="69"/>
      <c r="C14" s="70"/>
      <c r="D14" s="70"/>
      <c r="E14" s="71"/>
      <c r="F14" s="76"/>
      <c r="G14" s="76"/>
      <c r="H14" s="76"/>
      <c r="I14" s="65"/>
      <c r="J14" s="12"/>
      <c r="K14" s="79" t="s">
        <v>7</v>
      </c>
      <c r="L14" s="80"/>
      <c r="M14" s="80"/>
      <c r="N14" s="81"/>
    </row>
    <row r="15" spans="1:14" ht="195" customHeight="1" x14ac:dyDescent="0.3">
      <c r="A15" s="84"/>
      <c r="B15" s="72"/>
      <c r="C15" s="73"/>
      <c r="D15" s="73"/>
      <c r="E15" s="74"/>
      <c r="F15" s="77"/>
      <c r="G15" s="77"/>
      <c r="H15" s="77"/>
      <c r="I15" s="65"/>
      <c r="J15" s="12"/>
      <c r="K15" s="29" t="s">
        <v>76</v>
      </c>
      <c r="L15" s="29" t="s">
        <v>77</v>
      </c>
      <c r="M15" s="29" t="s">
        <v>76</v>
      </c>
      <c r="N15" s="29" t="s">
        <v>77</v>
      </c>
    </row>
    <row r="16" spans="1:14" ht="99" customHeight="1" x14ac:dyDescent="0.3">
      <c r="A16" s="13">
        <v>232</v>
      </c>
      <c r="B16" s="85" t="s">
        <v>64</v>
      </c>
      <c r="C16" s="85"/>
      <c r="D16" s="85"/>
      <c r="E16" s="85"/>
      <c r="F16" s="59" t="s">
        <v>0</v>
      </c>
      <c r="G16" s="60"/>
      <c r="H16" s="60"/>
      <c r="I16" s="60"/>
      <c r="J16" s="14"/>
      <c r="K16" s="30">
        <f>K17+K45+K51+K59+K65+K87+K96</f>
        <v>11672.88</v>
      </c>
      <c r="L16" s="30">
        <f>L17+L45+L51+L59+L65+L87+L96</f>
        <v>120.25</v>
      </c>
      <c r="M16" s="30">
        <f>M17+M45+M51+M59+M65+M87+M96</f>
        <v>11674.32</v>
      </c>
      <c r="N16" s="30">
        <f>N17+N45+N51+N59+N65+N87+N96</f>
        <v>124.48</v>
      </c>
    </row>
    <row r="17" spans="1:14" ht="37.9" customHeight="1" x14ac:dyDescent="0.3">
      <c r="A17" s="13">
        <v>232</v>
      </c>
      <c r="B17" s="45" t="s">
        <v>52</v>
      </c>
      <c r="C17" s="54"/>
      <c r="D17" s="54"/>
      <c r="E17" s="55"/>
      <c r="F17" s="25">
        <v>1</v>
      </c>
      <c r="G17" s="25">
        <v>0</v>
      </c>
      <c r="H17" s="25" t="s">
        <v>0</v>
      </c>
      <c r="I17" s="25" t="s">
        <v>0</v>
      </c>
      <c r="J17" s="14"/>
      <c r="K17" s="30">
        <f>K18+K23+K28+K33</f>
        <v>5097.46</v>
      </c>
      <c r="L17" s="30">
        <f>L18+L23+L28+L33</f>
        <v>0</v>
      </c>
      <c r="M17" s="30">
        <f>M18+M23+M28+M33</f>
        <v>5097.46</v>
      </c>
      <c r="N17" s="30">
        <f>N18+N23+N28+N33</f>
        <v>0</v>
      </c>
    </row>
    <row r="18" spans="1:14" ht="90" customHeight="1" x14ac:dyDescent="0.3">
      <c r="A18" s="13">
        <v>232</v>
      </c>
      <c r="B18" s="85" t="s">
        <v>1</v>
      </c>
      <c r="C18" s="85"/>
      <c r="D18" s="85"/>
      <c r="E18" s="85"/>
      <c r="F18" s="15">
        <v>1</v>
      </c>
      <c r="G18" s="15">
        <v>2</v>
      </c>
      <c r="H18" s="16" t="s">
        <v>0</v>
      </c>
      <c r="I18" s="17" t="s">
        <v>0</v>
      </c>
      <c r="J18" s="12"/>
      <c r="K18" s="30">
        <f t="shared" ref="K18:N21" si="0">K19</f>
        <v>1298.2</v>
      </c>
      <c r="L18" s="30">
        <f t="shared" si="0"/>
        <v>0</v>
      </c>
      <c r="M18" s="30">
        <f t="shared" si="0"/>
        <v>1298.2</v>
      </c>
      <c r="N18" s="30">
        <f t="shared" si="0"/>
        <v>0</v>
      </c>
    </row>
    <row r="19" spans="1:14" ht="51" customHeight="1" x14ac:dyDescent="0.3">
      <c r="A19" s="18">
        <v>232</v>
      </c>
      <c r="B19" s="56" t="s">
        <v>31</v>
      </c>
      <c r="C19" s="56"/>
      <c r="D19" s="56"/>
      <c r="E19" s="56"/>
      <c r="F19" s="19">
        <v>1</v>
      </c>
      <c r="G19" s="19">
        <v>2</v>
      </c>
      <c r="H19" s="20" t="s">
        <v>38</v>
      </c>
      <c r="I19" s="21" t="s">
        <v>0</v>
      </c>
      <c r="J19" s="14"/>
      <c r="K19" s="28">
        <f t="shared" si="0"/>
        <v>1298.2</v>
      </c>
      <c r="L19" s="28">
        <f t="shared" si="0"/>
        <v>0</v>
      </c>
      <c r="M19" s="28">
        <f t="shared" si="0"/>
        <v>1298.2</v>
      </c>
      <c r="N19" s="28">
        <f t="shared" si="0"/>
        <v>0</v>
      </c>
    </row>
    <row r="20" spans="1:14" ht="143.44999999999999" customHeight="1" x14ac:dyDescent="0.3">
      <c r="A20" s="18">
        <v>232</v>
      </c>
      <c r="B20" s="56" t="s">
        <v>30</v>
      </c>
      <c r="C20" s="56"/>
      <c r="D20" s="56"/>
      <c r="E20" s="56"/>
      <c r="F20" s="19">
        <v>1</v>
      </c>
      <c r="G20" s="19">
        <v>2</v>
      </c>
      <c r="H20" s="20" t="s">
        <v>39</v>
      </c>
      <c r="I20" s="21" t="s">
        <v>0</v>
      </c>
      <c r="J20" s="14"/>
      <c r="K20" s="28">
        <f>K21</f>
        <v>1298.2</v>
      </c>
      <c r="L20" s="28">
        <f>L21</f>
        <v>0</v>
      </c>
      <c r="M20" s="28">
        <f t="shared" si="0"/>
        <v>1298.2</v>
      </c>
      <c r="N20" s="28">
        <f t="shared" si="0"/>
        <v>0</v>
      </c>
    </row>
    <row r="21" spans="1:14" ht="143.44999999999999" customHeight="1" x14ac:dyDescent="0.3">
      <c r="A21" s="18">
        <v>232</v>
      </c>
      <c r="B21" s="42" t="s">
        <v>79</v>
      </c>
      <c r="C21" s="43"/>
      <c r="D21" s="43"/>
      <c r="E21" s="44"/>
      <c r="F21" s="19">
        <v>1</v>
      </c>
      <c r="G21" s="19">
        <v>2</v>
      </c>
      <c r="H21" s="20" t="s">
        <v>39</v>
      </c>
      <c r="I21" s="21">
        <v>100</v>
      </c>
      <c r="J21" s="14"/>
      <c r="K21" s="28">
        <f>K22</f>
        <v>1298.2</v>
      </c>
      <c r="L21" s="28">
        <f>L22</f>
        <v>0</v>
      </c>
      <c r="M21" s="28">
        <f t="shared" si="0"/>
        <v>1298.2</v>
      </c>
      <c r="N21" s="28">
        <f t="shared" si="0"/>
        <v>0</v>
      </c>
    </row>
    <row r="22" spans="1:14" ht="63" customHeight="1" x14ac:dyDescent="0.3">
      <c r="A22" s="18">
        <v>232</v>
      </c>
      <c r="B22" s="56" t="s">
        <v>8</v>
      </c>
      <c r="C22" s="56"/>
      <c r="D22" s="56"/>
      <c r="E22" s="56"/>
      <c r="F22" s="19">
        <v>1</v>
      </c>
      <c r="G22" s="19">
        <v>2</v>
      </c>
      <c r="H22" s="20" t="s">
        <v>39</v>
      </c>
      <c r="I22" s="21">
        <v>120</v>
      </c>
      <c r="J22" s="14"/>
      <c r="K22" s="28">
        <v>1298.2</v>
      </c>
      <c r="L22" s="28">
        <v>0</v>
      </c>
      <c r="M22" s="28">
        <v>1298.2</v>
      </c>
      <c r="N22" s="28">
        <v>0</v>
      </c>
    </row>
    <row r="23" spans="1:14" ht="115.9" customHeight="1" x14ac:dyDescent="0.3">
      <c r="A23" s="13">
        <v>232</v>
      </c>
      <c r="B23" s="85" t="s">
        <v>2</v>
      </c>
      <c r="C23" s="85"/>
      <c r="D23" s="85"/>
      <c r="E23" s="85"/>
      <c r="F23" s="15">
        <v>1</v>
      </c>
      <c r="G23" s="15">
        <v>4</v>
      </c>
      <c r="H23" s="16" t="s">
        <v>0</v>
      </c>
      <c r="I23" s="17" t="s">
        <v>0</v>
      </c>
      <c r="J23" s="12"/>
      <c r="K23" s="30">
        <f>K24</f>
        <v>819.86</v>
      </c>
      <c r="L23" s="30">
        <f>L24</f>
        <v>0</v>
      </c>
      <c r="M23" s="30">
        <f t="shared" ref="M23:N25" si="1">M24</f>
        <v>819.86</v>
      </c>
      <c r="N23" s="30">
        <f t="shared" si="1"/>
        <v>0</v>
      </c>
    </row>
    <row r="24" spans="1:14" ht="50.45" customHeight="1" x14ac:dyDescent="0.3">
      <c r="A24" s="18">
        <v>232</v>
      </c>
      <c r="B24" s="56" t="s">
        <v>31</v>
      </c>
      <c r="C24" s="56"/>
      <c r="D24" s="56"/>
      <c r="E24" s="56"/>
      <c r="F24" s="19">
        <v>1</v>
      </c>
      <c r="G24" s="19">
        <v>4</v>
      </c>
      <c r="H24" s="20" t="s">
        <v>38</v>
      </c>
      <c r="I24" s="21" t="s">
        <v>0</v>
      </c>
      <c r="J24" s="14"/>
      <c r="K24" s="28">
        <f>K25</f>
        <v>819.86</v>
      </c>
      <c r="L24" s="28">
        <f>L25</f>
        <v>0</v>
      </c>
      <c r="M24" s="28">
        <f t="shared" si="1"/>
        <v>819.86</v>
      </c>
      <c r="N24" s="28">
        <f t="shared" si="1"/>
        <v>0</v>
      </c>
    </row>
    <row r="25" spans="1:14" ht="134.44999999999999" customHeight="1" x14ac:dyDescent="0.3">
      <c r="A25" s="18">
        <v>232</v>
      </c>
      <c r="B25" s="56" t="s">
        <v>30</v>
      </c>
      <c r="C25" s="56"/>
      <c r="D25" s="56"/>
      <c r="E25" s="56"/>
      <c r="F25" s="19">
        <v>1</v>
      </c>
      <c r="G25" s="19">
        <v>4</v>
      </c>
      <c r="H25" s="20" t="s">
        <v>39</v>
      </c>
      <c r="I25" s="21" t="s">
        <v>0</v>
      </c>
      <c r="J25" s="14"/>
      <c r="K25" s="28">
        <f>K26</f>
        <v>819.86</v>
      </c>
      <c r="L25" s="28">
        <f t="shared" ref="L25" si="2">L26</f>
        <v>0</v>
      </c>
      <c r="M25" s="28">
        <f t="shared" si="1"/>
        <v>819.86</v>
      </c>
      <c r="N25" s="28">
        <f t="shared" si="1"/>
        <v>0</v>
      </c>
    </row>
    <row r="26" spans="1:14" ht="134.44999999999999" customHeight="1" x14ac:dyDescent="0.3">
      <c r="A26" s="18">
        <v>232</v>
      </c>
      <c r="B26" s="42" t="s">
        <v>79</v>
      </c>
      <c r="C26" s="43"/>
      <c r="D26" s="43"/>
      <c r="E26" s="44"/>
      <c r="F26" s="19">
        <v>1</v>
      </c>
      <c r="G26" s="19">
        <v>4</v>
      </c>
      <c r="H26" s="20" t="s">
        <v>39</v>
      </c>
      <c r="I26" s="21">
        <v>100</v>
      </c>
      <c r="J26" s="14"/>
      <c r="K26" s="28">
        <f>K27</f>
        <v>819.86</v>
      </c>
      <c r="L26" s="28">
        <f>L27</f>
        <v>0</v>
      </c>
      <c r="M26" s="28">
        <f t="shared" ref="M26:N26" si="3">M27</f>
        <v>819.86</v>
      </c>
      <c r="N26" s="28">
        <f t="shared" si="3"/>
        <v>0</v>
      </c>
    </row>
    <row r="27" spans="1:14" ht="60.75" customHeight="1" x14ac:dyDescent="0.3">
      <c r="A27" s="18">
        <v>232</v>
      </c>
      <c r="B27" s="56" t="s">
        <v>8</v>
      </c>
      <c r="C27" s="56"/>
      <c r="D27" s="56"/>
      <c r="E27" s="56"/>
      <c r="F27" s="19">
        <v>1</v>
      </c>
      <c r="G27" s="19">
        <v>4</v>
      </c>
      <c r="H27" s="20" t="s">
        <v>39</v>
      </c>
      <c r="I27" s="21">
        <v>120</v>
      </c>
      <c r="J27" s="14"/>
      <c r="K27" s="28">
        <v>819.86</v>
      </c>
      <c r="L27" s="28">
        <v>0</v>
      </c>
      <c r="M27" s="28">
        <v>819.86</v>
      </c>
      <c r="N27" s="28">
        <v>0</v>
      </c>
    </row>
    <row r="28" spans="1:14" ht="31.5" customHeight="1" x14ac:dyDescent="0.3">
      <c r="A28" s="13">
        <v>232</v>
      </c>
      <c r="B28" s="45" t="s">
        <v>12</v>
      </c>
      <c r="C28" s="46"/>
      <c r="D28" s="46"/>
      <c r="E28" s="47"/>
      <c r="F28" s="15" t="s">
        <v>13</v>
      </c>
      <c r="G28" s="15" t="s">
        <v>14</v>
      </c>
      <c r="H28" s="16"/>
      <c r="I28" s="17"/>
      <c r="J28" s="12"/>
      <c r="K28" s="30">
        <f>K29</f>
        <v>1</v>
      </c>
      <c r="L28" s="30">
        <f>L29</f>
        <v>0</v>
      </c>
      <c r="M28" s="30">
        <f t="shared" ref="M28:N28" si="4">M29</f>
        <v>1</v>
      </c>
      <c r="N28" s="30">
        <f t="shared" si="4"/>
        <v>0</v>
      </c>
    </row>
    <row r="29" spans="1:14" ht="43.9" customHeight="1" x14ac:dyDescent="0.3">
      <c r="A29" s="18">
        <v>232</v>
      </c>
      <c r="B29" s="56" t="s">
        <v>31</v>
      </c>
      <c r="C29" s="56"/>
      <c r="D29" s="56"/>
      <c r="E29" s="56"/>
      <c r="F29" s="19" t="s">
        <v>13</v>
      </c>
      <c r="G29" s="19" t="s">
        <v>14</v>
      </c>
      <c r="H29" s="20" t="s">
        <v>38</v>
      </c>
      <c r="I29" s="17"/>
      <c r="J29" s="12"/>
      <c r="K29" s="28">
        <f t="shared" ref="K29:N31" si="5">K30</f>
        <v>1</v>
      </c>
      <c r="L29" s="28">
        <f t="shared" si="5"/>
        <v>0</v>
      </c>
      <c r="M29" s="28">
        <f t="shared" si="5"/>
        <v>1</v>
      </c>
      <c r="N29" s="28">
        <f t="shared" si="5"/>
        <v>0</v>
      </c>
    </row>
    <row r="30" spans="1:14" ht="132.6" customHeight="1" x14ac:dyDescent="0.3">
      <c r="A30" s="18">
        <v>232</v>
      </c>
      <c r="B30" s="42" t="s">
        <v>30</v>
      </c>
      <c r="C30" s="43"/>
      <c r="D30" s="43"/>
      <c r="E30" s="44"/>
      <c r="F30" s="19" t="s">
        <v>13</v>
      </c>
      <c r="G30" s="19" t="s">
        <v>14</v>
      </c>
      <c r="H30" s="20" t="s">
        <v>39</v>
      </c>
      <c r="I30" s="17"/>
      <c r="J30" s="12"/>
      <c r="K30" s="28">
        <f>K31</f>
        <v>1</v>
      </c>
      <c r="L30" s="28">
        <f>L31</f>
        <v>0</v>
      </c>
      <c r="M30" s="28">
        <f t="shared" si="5"/>
        <v>1</v>
      </c>
      <c r="N30" s="28">
        <f t="shared" si="5"/>
        <v>0</v>
      </c>
    </row>
    <row r="31" spans="1:14" ht="64.5" customHeight="1" x14ac:dyDescent="0.3">
      <c r="A31" s="18">
        <v>232</v>
      </c>
      <c r="B31" s="42" t="s">
        <v>81</v>
      </c>
      <c r="C31" s="43"/>
      <c r="D31" s="43"/>
      <c r="E31" s="44"/>
      <c r="F31" s="19" t="s">
        <v>13</v>
      </c>
      <c r="G31" s="19" t="s">
        <v>14</v>
      </c>
      <c r="H31" s="20" t="s">
        <v>39</v>
      </c>
      <c r="I31" s="21">
        <v>800</v>
      </c>
      <c r="J31" s="12"/>
      <c r="K31" s="28">
        <f>K32</f>
        <v>1</v>
      </c>
      <c r="L31" s="28">
        <f>L32</f>
        <v>0</v>
      </c>
      <c r="M31" s="28">
        <f t="shared" si="5"/>
        <v>1</v>
      </c>
      <c r="N31" s="28">
        <f t="shared" si="5"/>
        <v>0</v>
      </c>
    </row>
    <row r="32" spans="1:14" ht="45.6" customHeight="1" x14ac:dyDescent="0.3">
      <c r="A32" s="18">
        <v>232</v>
      </c>
      <c r="B32" s="61" t="s">
        <v>15</v>
      </c>
      <c r="C32" s="61"/>
      <c r="D32" s="61"/>
      <c r="E32" s="62"/>
      <c r="F32" s="19" t="s">
        <v>13</v>
      </c>
      <c r="G32" s="19" t="s">
        <v>14</v>
      </c>
      <c r="H32" s="20" t="s">
        <v>39</v>
      </c>
      <c r="I32" s="21">
        <v>870</v>
      </c>
      <c r="J32" s="14"/>
      <c r="K32" s="28">
        <v>1</v>
      </c>
      <c r="L32" s="28">
        <v>0</v>
      </c>
      <c r="M32" s="28">
        <v>1</v>
      </c>
      <c r="N32" s="28">
        <v>0</v>
      </c>
    </row>
    <row r="33" spans="1:14" ht="43.15" customHeight="1" x14ac:dyDescent="0.3">
      <c r="A33" s="13">
        <v>232</v>
      </c>
      <c r="B33" s="45" t="s">
        <v>16</v>
      </c>
      <c r="C33" s="46"/>
      <c r="D33" s="46"/>
      <c r="E33" s="47"/>
      <c r="F33" s="15" t="s">
        <v>13</v>
      </c>
      <c r="G33" s="15" t="s">
        <v>17</v>
      </c>
      <c r="H33" s="16"/>
      <c r="I33" s="17"/>
      <c r="J33" s="12"/>
      <c r="K33" s="30">
        <f>K34+K39</f>
        <v>2978.4</v>
      </c>
      <c r="L33" s="30">
        <f>L34+L39</f>
        <v>0</v>
      </c>
      <c r="M33" s="30">
        <f t="shared" ref="M33:N33" si="6">M34+M39</f>
        <v>2978.4</v>
      </c>
      <c r="N33" s="30">
        <f t="shared" si="6"/>
        <v>0</v>
      </c>
    </row>
    <row r="34" spans="1:14" ht="118.15" customHeight="1" x14ac:dyDescent="0.3">
      <c r="A34" s="18">
        <v>232</v>
      </c>
      <c r="B34" s="42" t="s">
        <v>69</v>
      </c>
      <c r="C34" s="43"/>
      <c r="D34" s="43"/>
      <c r="E34" s="44"/>
      <c r="F34" s="19" t="s">
        <v>13</v>
      </c>
      <c r="G34" s="19" t="s">
        <v>17</v>
      </c>
      <c r="H34" s="20" t="s">
        <v>40</v>
      </c>
      <c r="I34" s="21"/>
      <c r="J34" s="14"/>
      <c r="K34" s="28">
        <f>K35+K37</f>
        <v>1419</v>
      </c>
      <c r="L34" s="28">
        <f>L35+L37</f>
        <v>0</v>
      </c>
      <c r="M34" s="28">
        <f t="shared" ref="M34:N34" si="7">M35+M37</f>
        <v>1419</v>
      </c>
      <c r="N34" s="28">
        <f t="shared" si="7"/>
        <v>0</v>
      </c>
    </row>
    <row r="35" spans="1:14" ht="63" customHeight="1" x14ac:dyDescent="0.3">
      <c r="A35" s="18">
        <v>232</v>
      </c>
      <c r="B35" s="42" t="s">
        <v>80</v>
      </c>
      <c r="C35" s="43"/>
      <c r="D35" s="43"/>
      <c r="E35" s="44"/>
      <c r="F35" s="19">
        <v>1</v>
      </c>
      <c r="G35" s="19" t="s">
        <v>17</v>
      </c>
      <c r="H35" s="20" t="s">
        <v>40</v>
      </c>
      <c r="I35" s="21">
        <v>200</v>
      </c>
      <c r="J35" s="14"/>
      <c r="K35" s="28">
        <f>K36</f>
        <v>1400</v>
      </c>
      <c r="L35" s="28">
        <f>L36</f>
        <v>0</v>
      </c>
      <c r="M35" s="28">
        <f t="shared" ref="M35:N35" si="8">M36</f>
        <v>1400</v>
      </c>
      <c r="N35" s="28">
        <f t="shared" si="8"/>
        <v>0</v>
      </c>
    </row>
    <row r="36" spans="1:14" ht="57.6" customHeight="1" x14ac:dyDescent="0.3">
      <c r="A36" s="18">
        <v>232</v>
      </c>
      <c r="B36" s="42" t="s">
        <v>63</v>
      </c>
      <c r="C36" s="43"/>
      <c r="D36" s="43"/>
      <c r="E36" s="44"/>
      <c r="F36" s="19">
        <v>1</v>
      </c>
      <c r="G36" s="19" t="s">
        <v>17</v>
      </c>
      <c r="H36" s="20" t="s">
        <v>40</v>
      </c>
      <c r="I36" s="21">
        <v>240</v>
      </c>
      <c r="J36" s="14"/>
      <c r="K36" s="28">
        <v>1400</v>
      </c>
      <c r="L36" s="28">
        <v>0</v>
      </c>
      <c r="M36" s="28">
        <v>1400</v>
      </c>
      <c r="N36" s="28">
        <v>0</v>
      </c>
    </row>
    <row r="37" spans="1:14" ht="57.6" customHeight="1" x14ac:dyDescent="0.3">
      <c r="A37" s="18">
        <v>232</v>
      </c>
      <c r="B37" s="42" t="s">
        <v>81</v>
      </c>
      <c r="C37" s="43"/>
      <c r="D37" s="43"/>
      <c r="E37" s="44"/>
      <c r="F37" s="19" t="s">
        <v>13</v>
      </c>
      <c r="G37" s="19" t="s">
        <v>17</v>
      </c>
      <c r="H37" s="20" t="s">
        <v>40</v>
      </c>
      <c r="I37" s="21">
        <v>800</v>
      </c>
      <c r="J37" s="14"/>
      <c r="K37" s="28">
        <f>K38</f>
        <v>19</v>
      </c>
      <c r="L37" s="28">
        <f>L38</f>
        <v>0</v>
      </c>
      <c r="M37" s="28">
        <f t="shared" ref="M37:N37" si="9">M38</f>
        <v>19</v>
      </c>
      <c r="N37" s="28">
        <f t="shared" si="9"/>
        <v>0</v>
      </c>
    </row>
    <row r="38" spans="1:14" ht="39.6" customHeight="1" x14ac:dyDescent="0.3">
      <c r="A38" s="18">
        <v>232</v>
      </c>
      <c r="B38" s="42" t="s">
        <v>29</v>
      </c>
      <c r="C38" s="43"/>
      <c r="D38" s="43"/>
      <c r="E38" s="44"/>
      <c r="F38" s="19" t="s">
        <v>13</v>
      </c>
      <c r="G38" s="19" t="s">
        <v>17</v>
      </c>
      <c r="H38" s="20" t="s">
        <v>40</v>
      </c>
      <c r="I38" s="21">
        <v>850</v>
      </c>
      <c r="J38" s="14"/>
      <c r="K38" s="28">
        <v>19</v>
      </c>
      <c r="L38" s="28">
        <v>0</v>
      </c>
      <c r="M38" s="28">
        <v>19</v>
      </c>
      <c r="N38" s="28">
        <v>0</v>
      </c>
    </row>
    <row r="39" spans="1:14" ht="39.6" customHeight="1" x14ac:dyDescent="0.3">
      <c r="A39" s="18">
        <v>232</v>
      </c>
      <c r="B39" s="56" t="s">
        <v>31</v>
      </c>
      <c r="C39" s="56"/>
      <c r="D39" s="56"/>
      <c r="E39" s="56"/>
      <c r="F39" s="19" t="s">
        <v>13</v>
      </c>
      <c r="G39" s="19" t="s">
        <v>17</v>
      </c>
      <c r="H39" s="20" t="s">
        <v>38</v>
      </c>
      <c r="I39" s="21" t="s">
        <v>0</v>
      </c>
      <c r="J39" s="14"/>
      <c r="K39" s="28">
        <f>K40</f>
        <v>1559.4</v>
      </c>
      <c r="L39" s="28">
        <f>L40</f>
        <v>0</v>
      </c>
      <c r="M39" s="28">
        <f t="shared" ref="M39:N39" si="10">M40</f>
        <v>1559.4</v>
      </c>
      <c r="N39" s="28">
        <f t="shared" si="10"/>
        <v>0</v>
      </c>
    </row>
    <row r="40" spans="1:14" ht="39.6" customHeight="1" x14ac:dyDescent="0.3">
      <c r="A40" s="18">
        <v>232</v>
      </c>
      <c r="B40" s="56" t="s">
        <v>30</v>
      </c>
      <c r="C40" s="56"/>
      <c r="D40" s="56"/>
      <c r="E40" s="56"/>
      <c r="F40" s="19" t="s">
        <v>13</v>
      </c>
      <c r="G40" s="19" t="s">
        <v>17</v>
      </c>
      <c r="H40" s="20" t="s">
        <v>39</v>
      </c>
      <c r="I40" s="21" t="s">
        <v>0</v>
      </c>
      <c r="J40" s="14"/>
      <c r="K40" s="28">
        <f>K41+K43</f>
        <v>1559.4</v>
      </c>
      <c r="L40" s="28">
        <f>L41+L43</f>
        <v>0</v>
      </c>
      <c r="M40" s="28">
        <f t="shared" ref="M40:N40" si="11">M41+M43</f>
        <v>1559.4</v>
      </c>
      <c r="N40" s="28">
        <f t="shared" si="11"/>
        <v>0</v>
      </c>
    </row>
    <row r="41" spans="1:14" ht="39.6" customHeight="1" x14ac:dyDescent="0.3">
      <c r="A41" s="18">
        <v>232</v>
      </c>
      <c r="B41" s="42" t="s">
        <v>79</v>
      </c>
      <c r="C41" s="43"/>
      <c r="D41" s="43"/>
      <c r="E41" s="44"/>
      <c r="F41" s="19" t="s">
        <v>13</v>
      </c>
      <c r="G41" s="19" t="s">
        <v>17</v>
      </c>
      <c r="H41" s="20" t="s">
        <v>39</v>
      </c>
      <c r="I41" s="21">
        <v>100</v>
      </c>
      <c r="J41" s="14"/>
      <c r="K41" s="28">
        <f>K42</f>
        <v>1469.4</v>
      </c>
      <c r="L41" s="28">
        <f>L42</f>
        <v>0</v>
      </c>
      <c r="M41" s="28">
        <f t="shared" ref="M41:N41" si="12">M42</f>
        <v>1469.4</v>
      </c>
      <c r="N41" s="28">
        <f t="shared" si="12"/>
        <v>0</v>
      </c>
    </row>
    <row r="42" spans="1:14" ht="39.6" customHeight="1" x14ac:dyDescent="0.3">
      <c r="A42" s="18">
        <v>232</v>
      </c>
      <c r="B42" s="42" t="s">
        <v>67</v>
      </c>
      <c r="C42" s="43"/>
      <c r="D42" s="43"/>
      <c r="E42" s="44"/>
      <c r="F42" s="19" t="s">
        <v>13</v>
      </c>
      <c r="G42" s="19" t="s">
        <v>17</v>
      </c>
      <c r="H42" s="20" t="s">
        <v>39</v>
      </c>
      <c r="I42" s="21">
        <v>110</v>
      </c>
      <c r="J42" s="14"/>
      <c r="K42" s="28">
        <v>1469.4</v>
      </c>
      <c r="L42" s="28">
        <v>0</v>
      </c>
      <c r="M42" s="28">
        <v>1469.4</v>
      </c>
      <c r="N42" s="28">
        <v>0</v>
      </c>
    </row>
    <row r="43" spans="1:14" ht="39.6" customHeight="1" x14ac:dyDescent="0.3">
      <c r="A43" s="18">
        <v>232</v>
      </c>
      <c r="B43" s="42" t="s">
        <v>80</v>
      </c>
      <c r="C43" s="43"/>
      <c r="D43" s="43"/>
      <c r="E43" s="44"/>
      <c r="F43" s="19" t="s">
        <v>13</v>
      </c>
      <c r="G43" s="19" t="s">
        <v>17</v>
      </c>
      <c r="H43" s="20" t="s">
        <v>39</v>
      </c>
      <c r="I43" s="21">
        <v>200</v>
      </c>
      <c r="J43" s="14"/>
      <c r="K43" s="28">
        <f>K44</f>
        <v>90</v>
      </c>
      <c r="L43" s="28">
        <f>L44</f>
        <v>0</v>
      </c>
      <c r="M43" s="28">
        <f t="shared" ref="M43:N43" si="13">M44</f>
        <v>90</v>
      </c>
      <c r="N43" s="28">
        <f t="shared" si="13"/>
        <v>0</v>
      </c>
    </row>
    <row r="44" spans="1:14" ht="66.75" customHeight="1" x14ac:dyDescent="0.3">
      <c r="A44" s="18">
        <v>232</v>
      </c>
      <c r="B44" s="42" t="s">
        <v>9</v>
      </c>
      <c r="C44" s="43"/>
      <c r="D44" s="43"/>
      <c r="E44" s="44"/>
      <c r="F44" s="19" t="s">
        <v>13</v>
      </c>
      <c r="G44" s="19" t="s">
        <v>17</v>
      </c>
      <c r="H44" s="20" t="s">
        <v>39</v>
      </c>
      <c r="I44" s="21">
        <v>240</v>
      </c>
      <c r="J44" s="14"/>
      <c r="K44" s="28">
        <v>90</v>
      </c>
      <c r="L44" s="28">
        <v>0</v>
      </c>
      <c r="M44" s="28">
        <v>90</v>
      </c>
      <c r="N44" s="28">
        <v>0</v>
      </c>
    </row>
    <row r="45" spans="1:14" ht="39.6" customHeight="1" x14ac:dyDescent="0.3">
      <c r="A45" s="13">
        <v>232</v>
      </c>
      <c r="B45" s="45" t="s">
        <v>53</v>
      </c>
      <c r="C45" s="54"/>
      <c r="D45" s="54"/>
      <c r="E45" s="55"/>
      <c r="F45" s="24" t="s">
        <v>18</v>
      </c>
      <c r="G45" s="24" t="s">
        <v>54</v>
      </c>
      <c r="H45" s="16"/>
      <c r="I45" s="17"/>
      <c r="J45" s="12"/>
      <c r="K45" s="30">
        <f>K46</f>
        <v>120.25</v>
      </c>
      <c r="L45" s="30">
        <f>L46</f>
        <v>120.25</v>
      </c>
      <c r="M45" s="30">
        <f t="shared" ref="M45:N45" si="14">M46</f>
        <v>124.48</v>
      </c>
      <c r="N45" s="30">
        <f t="shared" si="14"/>
        <v>124.48</v>
      </c>
    </row>
    <row r="46" spans="1:14" ht="42" customHeight="1" x14ac:dyDescent="0.3">
      <c r="A46" s="13">
        <v>232</v>
      </c>
      <c r="B46" s="45" t="s">
        <v>19</v>
      </c>
      <c r="C46" s="46"/>
      <c r="D46" s="46"/>
      <c r="E46" s="47"/>
      <c r="F46" s="15" t="s">
        <v>18</v>
      </c>
      <c r="G46" s="15" t="s">
        <v>20</v>
      </c>
      <c r="H46" s="16"/>
      <c r="I46" s="17"/>
      <c r="J46" s="12"/>
      <c r="K46" s="30">
        <f t="shared" ref="K46:N49" si="15">K47</f>
        <v>120.25</v>
      </c>
      <c r="L46" s="30">
        <f t="shared" si="15"/>
        <v>120.25</v>
      </c>
      <c r="M46" s="30">
        <f t="shared" si="15"/>
        <v>124.48</v>
      </c>
      <c r="N46" s="30">
        <f t="shared" si="15"/>
        <v>124.48</v>
      </c>
    </row>
    <row r="47" spans="1:14" ht="42" customHeight="1" x14ac:dyDescent="0.3">
      <c r="A47" s="18">
        <v>232</v>
      </c>
      <c r="B47" s="56" t="s">
        <v>31</v>
      </c>
      <c r="C47" s="56"/>
      <c r="D47" s="56"/>
      <c r="E47" s="56"/>
      <c r="F47" s="19" t="s">
        <v>18</v>
      </c>
      <c r="G47" s="19" t="s">
        <v>20</v>
      </c>
      <c r="H47" s="20" t="s">
        <v>38</v>
      </c>
      <c r="I47" s="17"/>
      <c r="J47" s="12"/>
      <c r="K47" s="28">
        <f t="shared" si="15"/>
        <v>120.25</v>
      </c>
      <c r="L47" s="28">
        <f t="shared" si="15"/>
        <v>120.25</v>
      </c>
      <c r="M47" s="28">
        <f t="shared" si="15"/>
        <v>124.48</v>
      </c>
      <c r="N47" s="28">
        <f t="shared" si="15"/>
        <v>124.48</v>
      </c>
    </row>
    <row r="48" spans="1:14" ht="141.75" customHeight="1" x14ac:dyDescent="0.3">
      <c r="A48" s="18">
        <v>232</v>
      </c>
      <c r="B48" s="56" t="s">
        <v>30</v>
      </c>
      <c r="C48" s="56"/>
      <c r="D48" s="56"/>
      <c r="E48" s="56"/>
      <c r="F48" s="19" t="s">
        <v>18</v>
      </c>
      <c r="G48" s="19" t="s">
        <v>20</v>
      </c>
      <c r="H48" s="20" t="s">
        <v>39</v>
      </c>
      <c r="I48" s="17"/>
      <c r="J48" s="12"/>
      <c r="K48" s="28">
        <f>K49</f>
        <v>120.25</v>
      </c>
      <c r="L48" s="28">
        <f>L49</f>
        <v>120.25</v>
      </c>
      <c r="M48" s="28">
        <f t="shared" si="15"/>
        <v>124.48</v>
      </c>
      <c r="N48" s="28">
        <f t="shared" si="15"/>
        <v>124.48</v>
      </c>
    </row>
    <row r="49" spans="1:14" ht="141.75" customHeight="1" x14ac:dyDescent="0.3">
      <c r="A49" s="18">
        <v>232</v>
      </c>
      <c r="B49" s="42" t="s">
        <v>79</v>
      </c>
      <c r="C49" s="43"/>
      <c r="D49" s="43"/>
      <c r="E49" s="44"/>
      <c r="F49" s="19" t="s">
        <v>18</v>
      </c>
      <c r="G49" s="19" t="s">
        <v>20</v>
      </c>
      <c r="H49" s="20" t="s">
        <v>39</v>
      </c>
      <c r="I49" s="21">
        <v>100</v>
      </c>
      <c r="J49" s="12"/>
      <c r="K49" s="28">
        <f>K50</f>
        <v>120.25</v>
      </c>
      <c r="L49" s="28">
        <f>L50</f>
        <v>120.25</v>
      </c>
      <c r="M49" s="28">
        <f t="shared" si="15"/>
        <v>124.48</v>
      </c>
      <c r="N49" s="28">
        <f t="shared" si="15"/>
        <v>124.48</v>
      </c>
    </row>
    <row r="50" spans="1:14" ht="59.25" customHeight="1" x14ac:dyDescent="0.3">
      <c r="A50" s="18">
        <v>232</v>
      </c>
      <c r="B50" s="56" t="s">
        <v>8</v>
      </c>
      <c r="C50" s="56"/>
      <c r="D50" s="56"/>
      <c r="E50" s="56"/>
      <c r="F50" s="19" t="s">
        <v>18</v>
      </c>
      <c r="G50" s="19" t="s">
        <v>20</v>
      </c>
      <c r="H50" s="20" t="s">
        <v>39</v>
      </c>
      <c r="I50" s="21">
        <v>120</v>
      </c>
      <c r="J50" s="14"/>
      <c r="K50" s="28">
        <v>120.25</v>
      </c>
      <c r="L50" s="28">
        <v>120.25</v>
      </c>
      <c r="M50" s="28">
        <v>124.48</v>
      </c>
      <c r="N50" s="28">
        <v>124.48</v>
      </c>
    </row>
    <row r="51" spans="1:14" ht="49.9" customHeight="1" x14ac:dyDescent="0.3">
      <c r="A51" s="13">
        <v>232</v>
      </c>
      <c r="B51" s="45" t="s">
        <v>55</v>
      </c>
      <c r="C51" s="54"/>
      <c r="D51" s="54"/>
      <c r="E51" s="55"/>
      <c r="F51" s="24" t="s">
        <v>20</v>
      </c>
      <c r="G51" s="24" t="s">
        <v>54</v>
      </c>
      <c r="H51" s="16"/>
      <c r="I51" s="17"/>
      <c r="J51" s="12"/>
      <c r="K51" s="30">
        <f>K52</f>
        <v>151</v>
      </c>
      <c r="L51" s="30">
        <f>L52</f>
        <v>0</v>
      </c>
      <c r="M51" s="30">
        <f t="shared" ref="M51:N51" si="16">M52</f>
        <v>151</v>
      </c>
      <c r="N51" s="30">
        <f t="shared" si="16"/>
        <v>0</v>
      </c>
    </row>
    <row r="52" spans="1:14" ht="79.5" customHeight="1" x14ac:dyDescent="0.3">
      <c r="A52" s="13">
        <v>232</v>
      </c>
      <c r="B52" s="45" t="s">
        <v>66</v>
      </c>
      <c r="C52" s="46"/>
      <c r="D52" s="46"/>
      <c r="E52" s="47"/>
      <c r="F52" s="15" t="s">
        <v>20</v>
      </c>
      <c r="G52" s="15" t="s">
        <v>22</v>
      </c>
      <c r="H52" s="16"/>
      <c r="I52" s="17"/>
      <c r="J52" s="12"/>
      <c r="K52" s="30">
        <f>K53+K56</f>
        <v>151</v>
      </c>
      <c r="L52" s="30">
        <f>L53+L56</f>
        <v>0</v>
      </c>
      <c r="M52" s="30">
        <f t="shared" ref="M52:N52" si="17">M53+M56</f>
        <v>151</v>
      </c>
      <c r="N52" s="30">
        <f t="shared" si="17"/>
        <v>0</v>
      </c>
    </row>
    <row r="53" spans="1:14" ht="160.5" customHeight="1" x14ac:dyDescent="0.3">
      <c r="A53" s="18">
        <v>232</v>
      </c>
      <c r="B53" s="42" t="s">
        <v>70</v>
      </c>
      <c r="C53" s="43"/>
      <c r="D53" s="43"/>
      <c r="E53" s="44"/>
      <c r="F53" s="19" t="s">
        <v>20</v>
      </c>
      <c r="G53" s="19" t="s">
        <v>22</v>
      </c>
      <c r="H53" s="20" t="s">
        <v>65</v>
      </c>
      <c r="I53" s="17"/>
      <c r="J53" s="12"/>
      <c r="K53" s="28">
        <f>K55</f>
        <v>1</v>
      </c>
      <c r="L53" s="28">
        <f>L55</f>
        <v>0</v>
      </c>
      <c r="M53" s="28">
        <f t="shared" ref="M53:N53" si="18">M55</f>
        <v>1</v>
      </c>
      <c r="N53" s="28">
        <f t="shared" si="18"/>
        <v>0</v>
      </c>
    </row>
    <row r="54" spans="1:14" ht="58.5" customHeight="1" x14ac:dyDescent="0.3">
      <c r="A54" s="18">
        <v>232</v>
      </c>
      <c r="B54" s="42" t="s">
        <v>80</v>
      </c>
      <c r="C54" s="43"/>
      <c r="D54" s="43"/>
      <c r="E54" s="44"/>
      <c r="F54" s="19" t="s">
        <v>20</v>
      </c>
      <c r="G54" s="19" t="s">
        <v>22</v>
      </c>
      <c r="H54" s="20" t="s">
        <v>65</v>
      </c>
      <c r="I54" s="21">
        <v>200</v>
      </c>
      <c r="J54" s="12"/>
      <c r="K54" s="28">
        <f>K55</f>
        <v>1</v>
      </c>
      <c r="L54" s="28">
        <f>L55</f>
        <v>0</v>
      </c>
      <c r="M54" s="28">
        <f t="shared" ref="M54:N54" si="19">M55</f>
        <v>1</v>
      </c>
      <c r="N54" s="28">
        <f t="shared" si="19"/>
        <v>0</v>
      </c>
    </row>
    <row r="55" spans="1:14" ht="69.75" customHeight="1" x14ac:dyDescent="0.3">
      <c r="A55" s="18">
        <v>232</v>
      </c>
      <c r="B55" s="42" t="s">
        <v>9</v>
      </c>
      <c r="C55" s="43"/>
      <c r="D55" s="43"/>
      <c r="E55" s="44"/>
      <c r="F55" s="19" t="s">
        <v>20</v>
      </c>
      <c r="G55" s="19" t="s">
        <v>22</v>
      </c>
      <c r="H55" s="20" t="s">
        <v>65</v>
      </c>
      <c r="I55" s="21">
        <v>240</v>
      </c>
      <c r="J55" s="12"/>
      <c r="K55" s="28">
        <v>1</v>
      </c>
      <c r="L55" s="28">
        <v>0</v>
      </c>
      <c r="M55" s="28">
        <v>1</v>
      </c>
      <c r="N55" s="28">
        <v>0</v>
      </c>
    </row>
    <row r="56" spans="1:14" ht="122.25" customHeight="1" x14ac:dyDescent="0.3">
      <c r="A56" s="18">
        <v>232</v>
      </c>
      <c r="B56" s="42" t="s">
        <v>71</v>
      </c>
      <c r="C56" s="43"/>
      <c r="D56" s="43"/>
      <c r="E56" s="44"/>
      <c r="F56" s="19" t="s">
        <v>20</v>
      </c>
      <c r="G56" s="19" t="s">
        <v>22</v>
      </c>
      <c r="H56" s="20" t="s">
        <v>41</v>
      </c>
      <c r="I56" s="21"/>
      <c r="J56" s="14"/>
      <c r="K56" s="28">
        <f t="shared" ref="K56:N56" si="20">K58</f>
        <v>150</v>
      </c>
      <c r="L56" s="28">
        <f t="shared" si="20"/>
        <v>0</v>
      </c>
      <c r="M56" s="28">
        <f t="shared" si="20"/>
        <v>150</v>
      </c>
      <c r="N56" s="28">
        <f t="shared" si="20"/>
        <v>0</v>
      </c>
    </row>
    <row r="57" spans="1:14" ht="67.5" customHeight="1" x14ac:dyDescent="0.3">
      <c r="A57" s="18">
        <v>232</v>
      </c>
      <c r="B57" s="42" t="s">
        <v>80</v>
      </c>
      <c r="C57" s="43"/>
      <c r="D57" s="43"/>
      <c r="E57" s="44"/>
      <c r="F57" s="19" t="s">
        <v>20</v>
      </c>
      <c r="G57" s="19" t="s">
        <v>22</v>
      </c>
      <c r="H57" s="20" t="s">
        <v>41</v>
      </c>
      <c r="I57" s="21">
        <v>200</v>
      </c>
      <c r="J57" s="14"/>
      <c r="K57" s="28">
        <f>K58</f>
        <v>150</v>
      </c>
      <c r="L57" s="28">
        <f>L58</f>
        <v>0</v>
      </c>
      <c r="M57" s="28">
        <f t="shared" ref="M57:N57" si="21">M58</f>
        <v>150</v>
      </c>
      <c r="N57" s="28">
        <f t="shared" si="21"/>
        <v>0</v>
      </c>
    </row>
    <row r="58" spans="1:14" ht="62.25" customHeight="1" x14ac:dyDescent="0.3">
      <c r="A58" s="18">
        <v>232</v>
      </c>
      <c r="B58" s="42" t="s">
        <v>9</v>
      </c>
      <c r="C58" s="43"/>
      <c r="D58" s="43"/>
      <c r="E58" s="44"/>
      <c r="F58" s="19" t="s">
        <v>20</v>
      </c>
      <c r="G58" s="19" t="s">
        <v>22</v>
      </c>
      <c r="H58" s="20" t="s">
        <v>41</v>
      </c>
      <c r="I58" s="21">
        <v>240</v>
      </c>
      <c r="J58" s="14"/>
      <c r="K58" s="28">
        <v>150</v>
      </c>
      <c r="L58" s="28">
        <v>0</v>
      </c>
      <c r="M58" s="28">
        <v>150</v>
      </c>
      <c r="N58" s="28">
        <v>0</v>
      </c>
    </row>
    <row r="59" spans="1:14" ht="31.15" customHeight="1" x14ac:dyDescent="0.3">
      <c r="A59" s="13">
        <v>232</v>
      </c>
      <c r="B59" s="45" t="s">
        <v>56</v>
      </c>
      <c r="C59" s="57"/>
      <c r="D59" s="57"/>
      <c r="E59" s="58"/>
      <c r="F59" s="24" t="s">
        <v>23</v>
      </c>
      <c r="G59" s="24" t="s">
        <v>54</v>
      </c>
      <c r="H59" s="16"/>
      <c r="I59" s="17"/>
      <c r="J59" s="12"/>
      <c r="K59" s="30">
        <f>K60</f>
        <v>2129.5100000000002</v>
      </c>
      <c r="L59" s="30">
        <f>L60</f>
        <v>0</v>
      </c>
      <c r="M59" s="30">
        <f t="shared" ref="M59:N60" si="22">M60</f>
        <v>2179.56</v>
      </c>
      <c r="N59" s="30">
        <f t="shared" si="22"/>
        <v>0</v>
      </c>
    </row>
    <row r="60" spans="1:14" ht="39.6" customHeight="1" x14ac:dyDescent="0.3">
      <c r="A60" s="13">
        <v>232</v>
      </c>
      <c r="B60" s="45" t="s">
        <v>28</v>
      </c>
      <c r="C60" s="46"/>
      <c r="D60" s="46"/>
      <c r="E60" s="47"/>
      <c r="F60" s="15" t="s">
        <v>23</v>
      </c>
      <c r="G60" s="15" t="s">
        <v>21</v>
      </c>
      <c r="H60" s="16"/>
      <c r="I60" s="17"/>
      <c r="J60" s="12"/>
      <c r="K60" s="30">
        <f>K61</f>
        <v>2129.5100000000002</v>
      </c>
      <c r="L60" s="30">
        <f>L61</f>
        <v>0</v>
      </c>
      <c r="M60" s="30">
        <f t="shared" si="22"/>
        <v>2179.56</v>
      </c>
      <c r="N60" s="30">
        <f t="shared" si="22"/>
        <v>0</v>
      </c>
    </row>
    <row r="61" spans="1:14" ht="99.75" customHeight="1" x14ac:dyDescent="0.3">
      <c r="A61" s="18">
        <v>232</v>
      </c>
      <c r="B61" s="42" t="s">
        <v>72</v>
      </c>
      <c r="C61" s="43"/>
      <c r="D61" s="43"/>
      <c r="E61" s="44"/>
      <c r="F61" s="19" t="s">
        <v>23</v>
      </c>
      <c r="G61" s="19" t="s">
        <v>21</v>
      </c>
      <c r="H61" s="20" t="s">
        <v>42</v>
      </c>
      <c r="I61" s="21"/>
      <c r="J61" s="14"/>
      <c r="K61" s="28">
        <f t="shared" ref="K61:N63" si="23">K62</f>
        <v>2129.5100000000002</v>
      </c>
      <c r="L61" s="28">
        <f t="shared" si="23"/>
        <v>0</v>
      </c>
      <c r="M61" s="28">
        <f t="shared" si="23"/>
        <v>2179.56</v>
      </c>
      <c r="N61" s="28">
        <f t="shared" si="23"/>
        <v>0</v>
      </c>
    </row>
    <row r="62" spans="1:14" ht="45" customHeight="1" x14ac:dyDescent="0.3">
      <c r="A62" s="18">
        <v>232</v>
      </c>
      <c r="B62" s="42" t="s">
        <v>34</v>
      </c>
      <c r="C62" s="43"/>
      <c r="D62" s="43"/>
      <c r="E62" s="44"/>
      <c r="F62" s="19" t="s">
        <v>23</v>
      </c>
      <c r="G62" s="19" t="s">
        <v>21</v>
      </c>
      <c r="H62" s="20" t="s">
        <v>43</v>
      </c>
      <c r="I62" s="21"/>
      <c r="J62" s="14"/>
      <c r="K62" s="28">
        <f>K63</f>
        <v>2129.5100000000002</v>
      </c>
      <c r="L62" s="28">
        <f>L63</f>
        <v>0</v>
      </c>
      <c r="M62" s="28">
        <f t="shared" si="23"/>
        <v>2179.56</v>
      </c>
      <c r="N62" s="28">
        <f t="shared" si="23"/>
        <v>0</v>
      </c>
    </row>
    <row r="63" spans="1:14" ht="45" customHeight="1" x14ac:dyDescent="0.3">
      <c r="A63" s="18">
        <v>232</v>
      </c>
      <c r="B63" s="42" t="s">
        <v>80</v>
      </c>
      <c r="C63" s="43"/>
      <c r="D63" s="43"/>
      <c r="E63" s="44"/>
      <c r="F63" s="19" t="s">
        <v>23</v>
      </c>
      <c r="G63" s="19" t="s">
        <v>21</v>
      </c>
      <c r="H63" s="20" t="s">
        <v>43</v>
      </c>
      <c r="I63" s="21">
        <v>200</v>
      </c>
      <c r="J63" s="14"/>
      <c r="K63" s="28">
        <f>K64</f>
        <v>2129.5100000000002</v>
      </c>
      <c r="L63" s="28">
        <f>L64</f>
        <v>0</v>
      </c>
      <c r="M63" s="28">
        <f t="shared" si="23"/>
        <v>2179.56</v>
      </c>
      <c r="N63" s="28">
        <f t="shared" si="23"/>
        <v>0</v>
      </c>
    </row>
    <row r="64" spans="1:14" ht="64.150000000000006" customHeight="1" x14ac:dyDescent="0.3">
      <c r="A64" s="18">
        <v>232</v>
      </c>
      <c r="B64" s="42" t="s">
        <v>63</v>
      </c>
      <c r="C64" s="43"/>
      <c r="D64" s="43"/>
      <c r="E64" s="44"/>
      <c r="F64" s="19" t="s">
        <v>23</v>
      </c>
      <c r="G64" s="19" t="s">
        <v>21</v>
      </c>
      <c r="H64" s="20" t="s">
        <v>43</v>
      </c>
      <c r="I64" s="21">
        <v>240</v>
      </c>
      <c r="J64" s="14"/>
      <c r="K64" s="28">
        <v>2129.5100000000002</v>
      </c>
      <c r="L64" s="28">
        <v>0</v>
      </c>
      <c r="M64" s="28">
        <v>2179.56</v>
      </c>
      <c r="N64" s="28">
        <v>0</v>
      </c>
    </row>
    <row r="65" spans="1:14" ht="30.6" customHeight="1" x14ac:dyDescent="0.3">
      <c r="A65" s="13">
        <v>232</v>
      </c>
      <c r="B65" s="45" t="s">
        <v>57</v>
      </c>
      <c r="C65" s="46"/>
      <c r="D65" s="46"/>
      <c r="E65" s="47"/>
      <c r="F65" s="24" t="s">
        <v>24</v>
      </c>
      <c r="G65" s="24" t="s">
        <v>54</v>
      </c>
      <c r="H65" s="16"/>
      <c r="I65" s="17"/>
      <c r="J65" s="12"/>
      <c r="K65" s="30">
        <f>K66+K71+K76</f>
        <v>1475.33</v>
      </c>
      <c r="L65" s="30">
        <f>L66+L71+L76</f>
        <v>0</v>
      </c>
      <c r="M65" s="30">
        <f t="shared" ref="M65:N65" si="24">M66+M71+M76</f>
        <v>1422.49</v>
      </c>
      <c r="N65" s="30">
        <f t="shared" si="24"/>
        <v>0</v>
      </c>
    </row>
    <row r="66" spans="1:14" ht="35.450000000000003" customHeight="1" x14ac:dyDescent="0.3">
      <c r="A66" s="13">
        <v>232</v>
      </c>
      <c r="B66" s="45" t="s">
        <v>37</v>
      </c>
      <c r="C66" s="46"/>
      <c r="D66" s="46"/>
      <c r="E66" s="47"/>
      <c r="F66" s="23" t="s">
        <v>24</v>
      </c>
      <c r="G66" s="23" t="s">
        <v>13</v>
      </c>
      <c r="H66" s="16"/>
      <c r="I66" s="17"/>
      <c r="J66" s="12"/>
      <c r="K66" s="30">
        <f t="shared" ref="K66:N69" si="25">K67</f>
        <v>35</v>
      </c>
      <c r="L66" s="30">
        <f t="shared" si="25"/>
        <v>0</v>
      </c>
      <c r="M66" s="30">
        <f t="shared" si="25"/>
        <v>35</v>
      </c>
      <c r="N66" s="30">
        <f t="shared" si="25"/>
        <v>0</v>
      </c>
    </row>
    <row r="67" spans="1:14" ht="147.75" customHeight="1" x14ac:dyDescent="0.3">
      <c r="A67" s="18">
        <v>232</v>
      </c>
      <c r="B67" s="42" t="s">
        <v>73</v>
      </c>
      <c r="C67" s="43"/>
      <c r="D67" s="43"/>
      <c r="E67" s="44"/>
      <c r="F67" s="19" t="s">
        <v>24</v>
      </c>
      <c r="G67" s="19" t="s">
        <v>13</v>
      </c>
      <c r="H67" s="20" t="s">
        <v>49</v>
      </c>
      <c r="I67" s="21"/>
      <c r="J67" s="14"/>
      <c r="K67" s="28">
        <f t="shared" si="25"/>
        <v>35</v>
      </c>
      <c r="L67" s="28">
        <f t="shared" si="25"/>
        <v>0</v>
      </c>
      <c r="M67" s="28">
        <f t="shared" si="25"/>
        <v>35</v>
      </c>
      <c r="N67" s="28">
        <f t="shared" si="25"/>
        <v>0</v>
      </c>
    </row>
    <row r="68" spans="1:14" ht="43.15" customHeight="1" x14ac:dyDescent="0.3">
      <c r="A68" s="18">
        <v>232</v>
      </c>
      <c r="B68" s="42" t="s">
        <v>50</v>
      </c>
      <c r="C68" s="43"/>
      <c r="D68" s="43"/>
      <c r="E68" s="44"/>
      <c r="F68" s="19" t="s">
        <v>24</v>
      </c>
      <c r="G68" s="19" t="s">
        <v>13</v>
      </c>
      <c r="H68" s="20" t="s">
        <v>51</v>
      </c>
      <c r="I68" s="21"/>
      <c r="J68" s="14"/>
      <c r="K68" s="28">
        <f>K69</f>
        <v>35</v>
      </c>
      <c r="L68" s="28">
        <f>L69</f>
        <v>0</v>
      </c>
      <c r="M68" s="28">
        <f t="shared" si="25"/>
        <v>35</v>
      </c>
      <c r="N68" s="28">
        <f t="shared" si="25"/>
        <v>0</v>
      </c>
    </row>
    <row r="69" spans="1:14" ht="43.15" customHeight="1" x14ac:dyDescent="0.3">
      <c r="A69" s="18">
        <v>232</v>
      </c>
      <c r="B69" s="42" t="s">
        <v>80</v>
      </c>
      <c r="C69" s="43"/>
      <c r="D69" s="43"/>
      <c r="E69" s="44"/>
      <c r="F69" s="19" t="s">
        <v>24</v>
      </c>
      <c r="G69" s="19" t="s">
        <v>13</v>
      </c>
      <c r="H69" s="20" t="s">
        <v>51</v>
      </c>
      <c r="I69" s="21">
        <v>200</v>
      </c>
      <c r="J69" s="14"/>
      <c r="K69" s="28">
        <f>K70</f>
        <v>35</v>
      </c>
      <c r="L69" s="28">
        <f>L70</f>
        <v>0</v>
      </c>
      <c r="M69" s="28">
        <f t="shared" si="25"/>
        <v>35</v>
      </c>
      <c r="N69" s="28">
        <f t="shared" si="25"/>
        <v>0</v>
      </c>
    </row>
    <row r="70" spans="1:14" ht="64.150000000000006" customHeight="1" x14ac:dyDescent="0.3">
      <c r="A70" s="18">
        <v>232</v>
      </c>
      <c r="B70" s="42" t="s">
        <v>9</v>
      </c>
      <c r="C70" s="43"/>
      <c r="D70" s="43"/>
      <c r="E70" s="44"/>
      <c r="F70" s="19" t="s">
        <v>24</v>
      </c>
      <c r="G70" s="19" t="s">
        <v>13</v>
      </c>
      <c r="H70" s="20" t="s">
        <v>51</v>
      </c>
      <c r="I70" s="21">
        <v>240</v>
      </c>
      <c r="J70" s="14"/>
      <c r="K70" s="28">
        <v>35</v>
      </c>
      <c r="L70" s="28">
        <v>0</v>
      </c>
      <c r="M70" s="28">
        <v>35</v>
      </c>
      <c r="N70" s="28">
        <v>0</v>
      </c>
    </row>
    <row r="71" spans="1:14" ht="35.450000000000003" customHeight="1" x14ac:dyDescent="0.3">
      <c r="A71" s="13">
        <v>232</v>
      </c>
      <c r="B71" s="45" t="s">
        <v>32</v>
      </c>
      <c r="C71" s="46"/>
      <c r="D71" s="46"/>
      <c r="E71" s="47"/>
      <c r="F71" s="15" t="s">
        <v>24</v>
      </c>
      <c r="G71" s="15" t="s">
        <v>18</v>
      </c>
      <c r="H71" s="16"/>
      <c r="I71" s="17"/>
      <c r="J71" s="12"/>
      <c r="K71" s="30">
        <f t="shared" ref="K71:N74" si="26">K72</f>
        <v>103</v>
      </c>
      <c r="L71" s="30">
        <f t="shared" si="26"/>
        <v>0</v>
      </c>
      <c r="M71" s="30">
        <f t="shared" si="26"/>
        <v>103</v>
      </c>
      <c r="N71" s="30">
        <f t="shared" si="26"/>
        <v>0</v>
      </c>
    </row>
    <row r="72" spans="1:14" ht="140.25" customHeight="1" x14ac:dyDescent="0.3">
      <c r="A72" s="18">
        <v>232</v>
      </c>
      <c r="B72" s="42" t="s">
        <v>73</v>
      </c>
      <c r="C72" s="43"/>
      <c r="D72" s="43"/>
      <c r="E72" s="44"/>
      <c r="F72" s="19" t="s">
        <v>24</v>
      </c>
      <c r="G72" s="19" t="s">
        <v>18</v>
      </c>
      <c r="H72" s="20" t="s">
        <v>49</v>
      </c>
      <c r="I72" s="21"/>
      <c r="J72" s="14"/>
      <c r="K72" s="28">
        <f t="shared" si="26"/>
        <v>103</v>
      </c>
      <c r="L72" s="28">
        <f t="shared" si="26"/>
        <v>0</v>
      </c>
      <c r="M72" s="28">
        <f t="shared" si="26"/>
        <v>103</v>
      </c>
      <c r="N72" s="28">
        <f t="shared" si="26"/>
        <v>0</v>
      </c>
    </row>
    <row r="73" spans="1:14" ht="43.9" customHeight="1" x14ac:dyDescent="0.3">
      <c r="A73" s="18">
        <v>232</v>
      </c>
      <c r="B73" s="42" t="s">
        <v>59</v>
      </c>
      <c r="C73" s="43"/>
      <c r="D73" s="43"/>
      <c r="E73" s="44"/>
      <c r="F73" s="19" t="s">
        <v>24</v>
      </c>
      <c r="G73" s="19" t="s">
        <v>18</v>
      </c>
      <c r="H73" s="20" t="s">
        <v>60</v>
      </c>
      <c r="I73" s="21"/>
      <c r="J73" s="14"/>
      <c r="K73" s="28">
        <f>K74</f>
        <v>103</v>
      </c>
      <c r="L73" s="28">
        <f>L74</f>
        <v>0</v>
      </c>
      <c r="M73" s="28">
        <f t="shared" si="26"/>
        <v>103</v>
      </c>
      <c r="N73" s="28">
        <f t="shared" si="26"/>
        <v>0</v>
      </c>
    </row>
    <row r="74" spans="1:14" ht="43.9" customHeight="1" x14ac:dyDescent="0.3">
      <c r="A74" s="18">
        <v>232</v>
      </c>
      <c r="B74" s="42" t="s">
        <v>80</v>
      </c>
      <c r="C74" s="43"/>
      <c r="D74" s="43"/>
      <c r="E74" s="44"/>
      <c r="F74" s="19" t="s">
        <v>24</v>
      </c>
      <c r="G74" s="19" t="s">
        <v>18</v>
      </c>
      <c r="H74" s="20" t="s">
        <v>60</v>
      </c>
      <c r="I74" s="21">
        <v>200</v>
      </c>
      <c r="J74" s="14"/>
      <c r="K74" s="28">
        <f>K75</f>
        <v>103</v>
      </c>
      <c r="L74" s="28">
        <f>L75</f>
        <v>0</v>
      </c>
      <c r="M74" s="28">
        <f t="shared" si="26"/>
        <v>103</v>
      </c>
      <c r="N74" s="28">
        <f t="shared" si="26"/>
        <v>0</v>
      </c>
    </row>
    <row r="75" spans="1:14" ht="74.45" customHeight="1" x14ac:dyDescent="0.3">
      <c r="A75" s="18">
        <v>232</v>
      </c>
      <c r="B75" s="42" t="s">
        <v>9</v>
      </c>
      <c r="C75" s="43"/>
      <c r="D75" s="43"/>
      <c r="E75" s="44"/>
      <c r="F75" s="19" t="s">
        <v>24</v>
      </c>
      <c r="G75" s="19" t="s">
        <v>18</v>
      </c>
      <c r="H75" s="20" t="s">
        <v>60</v>
      </c>
      <c r="I75" s="21">
        <v>240</v>
      </c>
      <c r="J75" s="14"/>
      <c r="K75" s="28">
        <v>103</v>
      </c>
      <c r="L75" s="28">
        <v>0</v>
      </c>
      <c r="M75" s="28">
        <v>103</v>
      </c>
      <c r="N75" s="28">
        <v>0</v>
      </c>
    </row>
    <row r="76" spans="1:14" ht="28.9" customHeight="1" x14ac:dyDescent="0.3">
      <c r="A76" s="13">
        <v>232</v>
      </c>
      <c r="B76" s="45" t="s">
        <v>25</v>
      </c>
      <c r="C76" s="46"/>
      <c r="D76" s="46"/>
      <c r="E76" s="47"/>
      <c r="F76" s="15" t="s">
        <v>24</v>
      </c>
      <c r="G76" s="15" t="s">
        <v>20</v>
      </c>
      <c r="H76" s="16"/>
      <c r="I76" s="17"/>
      <c r="J76" s="12"/>
      <c r="K76" s="30">
        <f>K77</f>
        <v>1337.33</v>
      </c>
      <c r="L76" s="30">
        <f>L77</f>
        <v>0</v>
      </c>
      <c r="M76" s="30">
        <f t="shared" ref="M76:N76" si="27">M77</f>
        <v>1284.49</v>
      </c>
      <c r="N76" s="30">
        <f t="shared" si="27"/>
        <v>0</v>
      </c>
    </row>
    <row r="77" spans="1:14" ht="94.9" customHeight="1" x14ac:dyDescent="0.3">
      <c r="A77" s="18">
        <v>232</v>
      </c>
      <c r="B77" s="42" t="s">
        <v>72</v>
      </c>
      <c r="C77" s="43"/>
      <c r="D77" s="43"/>
      <c r="E77" s="44"/>
      <c r="F77" s="19" t="s">
        <v>24</v>
      </c>
      <c r="G77" s="19" t="s">
        <v>20</v>
      </c>
      <c r="H77" s="20" t="s">
        <v>42</v>
      </c>
      <c r="I77" s="21"/>
      <c r="J77" s="14"/>
      <c r="K77" s="28">
        <f>K78+K81+K84</f>
        <v>1337.33</v>
      </c>
      <c r="L77" s="28">
        <f>L78+L81+L84</f>
        <v>0</v>
      </c>
      <c r="M77" s="28">
        <f t="shared" ref="M77:N77" si="28">M78+M81+M84</f>
        <v>1284.49</v>
      </c>
      <c r="N77" s="28">
        <f t="shared" si="28"/>
        <v>0</v>
      </c>
    </row>
    <row r="78" spans="1:14" ht="38.450000000000003" customHeight="1" x14ac:dyDescent="0.3">
      <c r="A78" s="18">
        <v>232</v>
      </c>
      <c r="B78" s="42" t="s">
        <v>33</v>
      </c>
      <c r="C78" s="43"/>
      <c r="D78" s="43"/>
      <c r="E78" s="44"/>
      <c r="F78" s="19" t="s">
        <v>24</v>
      </c>
      <c r="G78" s="19" t="s">
        <v>20</v>
      </c>
      <c r="H78" s="20" t="s">
        <v>44</v>
      </c>
      <c r="I78" s="21"/>
      <c r="J78" s="14"/>
      <c r="K78" s="28">
        <f>K79</f>
        <v>370</v>
      </c>
      <c r="L78" s="28">
        <f>L79</f>
        <v>0</v>
      </c>
      <c r="M78" s="28">
        <f t="shared" ref="M78:N79" si="29">M79</f>
        <v>370</v>
      </c>
      <c r="N78" s="28">
        <f t="shared" si="29"/>
        <v>0</v>
      </c>
    </row>
    <row r="79" spans="1:14" ht="38.450000000000003" customHeight="1" x14ac:dyDescent="0.3">
      <c r="A79" s="18">
        <v>232</v>
      </c>
      <c r="B79" s="42" t="s">
        <v>80</v>
      </c>
      <c r="C79" s="43"/>
      <c r="D79" s="43"/>
      <c r="E79" s="44"/>
      <c r="F79" s="19" t="s">
        <v>24</v>
      </c>
      <c r="G79" s="19" t="s">
        <v>20</v>
      </c>
      <c r="H79" s="20" t="s">
        <v>44</v>
      </c>
      <c r="I79" s="21">
        <v>200</v>
      </c>
      <c r="J79" s="14"/>
      <c r="K79" s="28">
        <f>K80</f>
        <v>370</v>
      </c>
      <c r="L79" s="28">
        <f>L80</f>
        <v>0</v>
      </c>
      <c r="M79" s="28">
        <f t="shared" si="29"/>
        <v>370</v>
      </c>
      <c r="N79" s="28">
        <f t="shared" si="29"/>
        <v>0</v>
      </c>
    </row>
    <row r="80" spans="1:14" ht="61.9" customHeight="1" x14ac:dyDescent="0.3">
      <c r="A80" s="18">
        <v>232</v>
      </c>
      <c r="B80" s="42" t="s">
        <v>9</v>
      </c>
      <c r="C80" s="43"/>
      <c r="D80" s="43"/>
      <c r="E80" s="44"/>
      <c r="F80" s="19" t="s">
        <v>24</v>
      </c>
      <c r="G80" s="19" t="s">
        <v>20</v>
      </c>
      <c r="H80" s="20" t="s">
        <v>44</v>
      </c>
      <c r="I80" s="21">
        <v>240</v>
      </c>
      <c r="J80" s="14"/>
      <c r="K80" s="28">
        <v>370</v>
      </c>
      <c r="L80" s="28">
        <v>0</v>
      </c>
      <c r="M80" s="28">
        <v>370</v>
      </c>
      <c r="N80" s="28">
        <v>0</v>
      </c>
    </row>
    <row r="81" spans="1:14" ht="61.9" customHeight="1" x14ac:dyDescent="0.3">
      <c r="A81" s="18">
        <v>232</v>
      </c>
      <c r="B81" s="42" t="s">
        <v>91</v>
      </c>
      <c r="C81" s="43"/>
      <c r="D81" s="43"/>
      <c r="E81" s="44"/>
      <c r="F81" s="19" t="s">
        <v>24</v>
      </c>
      <c r="G81" s="19" t="s">
        <v>20</v>
      </c>
      <c r="H81" s="20" t="s">
        <v>83</v>
      </c>
      <c r="I81" s="21"/>
      <c r="J81" s="14"/>
      <c r="K81" s="28">
        <f>K82</f>
        <v>10</v>
      </c>
      <c r="L81" s="28">
        <f>L82</f>
        <v>0</v>
      </c>
      <c r="M81" s="28">
        <f t="shared" ref="M81:N82" si="30">M82</f>
        <v>10</v>
      </c>
      <c r="N81" s="28">
        <f t="shared" si="30"/>
        <v>0</v>
      </c>
    </row>
    <row r="82" spans="1:14" ht="61.9" customHeight="1" x14ac:dyDescent="0.3">
      <c r="A82" s="18">
        <v>232</v>
      </c>
      <c r="B82" s="42" t="s">
        <v>80</v>
      </c>
      <c r="C82" s="43"/>
      <c r="D82" s="43"/>
      <c r="E82" s="44"/>
      <c r="F82" s="19" t="s">
        <v>24</v>
      </c>
      <c r="G82" s="19" t="s">
        <v>20</v>
      </c>
      <c r="H82" s="20" t="s">
        <v>83</v>
      </c>
      <c r="I82" s="21">
        <v>200</v>
      </c>
      <c r="J82" s="14"/>
      <c r="K82" s="28">
        <f>K83</f>
        <v>10</v>
      </c>
      <c r="L82" s="28">
        <f>L83</f>
        <v>0</v>
      </c>
      <c r="M82" s="28">
        <f t="shared" si="30"/>
        <v>10</v>
      </c>
      <c r="N82" s="28">
        <f t="shared" si="30"/>
        <v>0</v>
      </c>
    </row>
    <row r="83" spans="1:14" ht="61.9" customHeight="1" x14ac:dyDescent="0.3">
      <c r="A83" s="18">
        <v>232</v>
      </c>
      <c r="B83" s="42" t="s">
        <v>63</v>
      </c>
      <c r="C83" s="43"/>
      <c r="D83" s="43"/>
      <c r="E83" s="44"/>
      <c r="F83" s="19" t="s">
        <v>24</v>
      </c>
      <c r="G83" s="19" t="s">
        <v>20</v>
      </c>
      <c r="H83" s="20" t="s">
        <v>83</v>
      </c>
      <c r="I83" s="21">
        <v>240</v>
      </c>
      <c r="J83" s="14"/>
      <c r="K83" s="28">
        <v>10</v>
      </c>
      <c r="L83" s="28">
        <v>0</v>
      </c>
      <c r="M83" s="28">
        <v>10</v>
      </c>
      <c r="N83" s="28">
        <v>0</v>
      </c>
    </row>
    <row r="84" spans="1:14" ht="54.75" customHeight="1" x14ac:dyDescent="0.3">
      <c r="A84" s="18">
        <v>232</v>
      </c>
      <c r="B84" s="42" t="s">
        <v>68</v>
      </c>
      <c r="C84" s="43"/>
      <c r="D84" s="43"/>
      <c r="E84" s="44"/>
      <c r="F84" s="19" t="s">
        <v>24</v>
      </c>
      <c r="G84" s="19" t="s">
        <v>20</v>
      </c>
      <c r="H84" s="20" t="s">
        <v>45</v>
      </c>
      <c r="I84" s="21"/>
      <c r="J84" s="14"/>
      <c r="K84" s="28">
        <f>K85</f>
        <v>957.33</v>
      </c>
      <c r="L84" s="28">
        <f>L85</f>
        <v>0</v>
      </c>
      <c r="M84" s="28">
        <f t="shared" ref="M84:N85" si="31">M85</f>
        <v>904.49</v>
      </c>
      <c r="N84" s="28">
        <f t="shared" si="31"/>
        <v>0</v>
      </c>
    </row>
    <row r="85" spans="1:14" ht="54.75" customHeight="1" x14ac:dyDescent="0.3">
      <c r="A85" s="18">
        <v>232</v>
      </c>
      <c r="B85" s="42" t="s">
        <v>80</v>
      </c>
      <c r="C85" s="43"/>
      <c r="D85" s="43"/>
      <c r="E85" s="44"/>
      <c r="F85" s="19" t="s">
        <v>24</v>
      </c>
      <c r="G85" s="19" t="s">
        <v>20</v>
      </c>
      <c r="H85" s="20" t="s">
        <v>45</v>
      </c>
      <c r="I85" s="21">
        <v>200</v>
      </c>
      <c r="J85" s="14"/>
      <c r="K85" s="28">
        <f>K86</f>
        <v>957.33</v>
      </c>
      <c r="L85" s="28">
        <f>L86</f>
        <v>0</v>
      </c>
      <c r="M85" s="28">
        <f t="shared" si="31"/>
        <v>904.49</v>
      </c>
      <c r="N85" s="28">
        <f t="shared" si="31"/>
        <v>0</v>
      </c>
    </row>
    <row r="86" spans="1:14" ht="63.75" customHeight="1" x14ac:dyDescent="0.3">
      <c r="A86" s="18">
        <v>232</v>
      </c>
      <c r="B86" s="42" t="s">
        <v>63</v>
      </c>
      <c r="C86" s="43"/>
      <c r="D86" s="43"/>
      <c r="E86" s="44"/>
      <c r="F86" s="19" t="s">
        <v>24</v>
      </c>
      <c r="G86" s="19" t="s">
        <v>20</v>
      </c>
      <c r="H86" s="20" t="s">
        <v>45</v>
      </c>
      <c r="I86" s="21">
        <v>240</v>
      </c>
      <c r="J86" s="14"/>
      <c r="K86" s="28">
        <v>957.33</v>
      </c>
      <c r="L86" s="28">
        <v>0</v>
      </c>
      <c r="M86" s="28">
        <v>904.49</v>
      </c>
      <c r="N86" s="28">
        <v>0</v>
      </c>
    </row>
    <row r="87" spans="1:14" ht="37.9" customHeight="1" x14ac:dyDescent="0.3">
      <c r="A87" s="13">
        <v>232</v>
      </c>
      <c r="B87" s="45" t="s">
        <v>58</v>
      </c>
      <c r="C87" s="46"/>
      <c r="D87" s="46"/>
      <c r="E87" s="47"/>
      <c r="F87" s="24" t="s">
        <v>26</v>
      </c>
      <c r="G87" s="24" t="s">
        <v>54</v>
      </c>
      <c r="H87" s="16"/>
      <c r="I87" s="17"/>
      <c r="J87" s="12"/>
      <c r="K87" s="30">
        <f>K88</f>
        <v>2644.33</v>
      </c>
      <c r="L87" s="30">
        <f>L88</f>
        <v>0</v>
      </c>
      <c r="M87" s="30">
        <f t="shared" ref="M87:N88" si="32">M88</f>
        <v>2644.33</v>
      </c>
      <c r="N87" s="30">
        <f t="shared" si="32"/>
        <v>0</v>
      </c>
    </row>
    <row r="88" spans="1:14" ht="25.15" customHeight="1" x14ac:dyDescent="0.3">
      <c r="A88" s="13">
        <v>232</v>
      </c>
      <c r="B88" s="45" t="s">
        <v>27</v>
      </c>
      <c r="C88" s="46"/>
      <c r="D88" s="46"/>
      <c r="E88" s="47"/>
      <c r="F88" s="15" t="s">
        <v>26</v>
      </c>
      <c r="G88" s="15" t="s">
        <v>13</v>
      </c>
      <c r="H88" s="16"/>
      <c r="I88" s="17"/>
      <c r="J88" s="12"/>
      <c r="K88" s="30">
        <f>K89</f>
        <v>2644.33</v>
      </c>
      <c r="L88" s="30">
        <f>L89</f>
        <v>0</v>
      </c>
      <c r="M88" s="30">
        <f t="shared" si="32"/>
        <v>2644.33</v>
      </c>
      <c r="N88" s="30">
        <f t="shared" si="32"/>
        <v>0</v>
      </c>
    </row>
    <row r="89" spans="1:14" ht="116.25" customHeight="1" x14ac:dyDescent="0.3">
      <c r="A89" s="18">
        <v>232</v>
      </c>
      <c r="B89" s="42" t="s">
        <v>74</v>
      </c>
      <c r="C89" s="43"/>
      <c r="D89" s="43"/>
      <c r="E89" s="44"/>
      <c r="F89" s="19" t="s">
        <v>26</v>
      </c>
      <c r="G89" s="19" t="s">
        <v>13</v>
      </c>
      <c r="H89" s="20" t="s">
        <v>46</v>
      </c>
      <c r="I89" s="21"/>
      <c r="J89" s="14"/>
      <c r="K89" s="28">
        <f>K90+K93</f>
        <v>2644.33</v>
      </c>
      <c r="L89" s="28">
        <f>L90+L93</f>
        <v>0</v>
      </c>
      <c r="M89" s="28">
        <f t="shared" ref="M89:N89" si="33">M90+M93</f>
        <v>2644.33</v>
      </c>
      <c r="N89" s="28">
        <f t="shared" si="33"/>
        <v>0</v>
      </c>
    </row>
    <row r="90" spans="1:14" ht="40.15" customHeight="1" x14ac:dyDescent="0.3">
      <c r="A90" s="18">
        <v>232</v>
      </c>
      <c r="B90" s="42" t="s">
        <v>35</v>
      </c>
      <c r="C90" s="43"/>
      <c r="D90" s="43"/>
      <c r="E90" s="44"/>
      <c r="F90" s="19" t="s">
        <v>26</v>
      </c>
      <c r="G90" s="19" t="s">
        <v>13</v>
      </c>
      <c r="H90" s="20" t="s">
        <v>47</v>
      </c>
      <c r="I90" s="21"/>
      <c r="J90" s="14"/>
      <c r="K90" s="28">
        <f>K91</f>
        <v>15</v>
      </c>
      <c r="L90" s="28">
        <f>L91</f>
        <v>0</v>
      </c>
      <c r="M90" s="28">
        <f t="shared" ref="M90:N91" si="34">M91</f>
        <v>15</v>
      </c>
      <c r="N90" s="28">
        <f t="shared" si="34"/>
        <v>0</v>
      </c>
    </row>
    <row r="91" spans="1:14" ht="40.15" customHeight="1" x14ac:dyDescent="0.3">
      <c r="A91" s="18">
        <v>232</v>
      </c>
      <c r="B91" s="42" t="s">
        <v>80</v>
      </c>
      <c r="C91" s="43"/>
      <c r="D91" s="43"/>
      <c r="E91" s="44"/>
      <c r="F91" s="19" t="s">
        <v>26</v>
      </c>
      <c r="G91" s="19" t="s">
        <v>13</v>
      </c>
      <c r="H91" s="20" t="s">
        <v>47</v>
      </c>
      <c r="I91" s="21">
        <v>200</v>
      </c>
      <c r="J91" s="14"/>
      <c r="K91" s="28">
        <f>K92</f>
        <v>15</v>
      </c>
      <c r="L91" s="28">
        <f>L92</f>
        <v>0</v>
      </c>
      <c r="M91" s="28">
        <f t="shared" si="34"/>
        <v>15</v>
      </c>
      <c r="N91" s="28">
        <f t="shared" si="34"/>
        <v>0</v>
      </c>
    </row>
    <row r="92" spans="1:14" ht="61.9" customHeight="1" x14ac:dyDescent="0.3">
      <c r="A92" s="18">
        <v>232</v>
      </c>
      <c r="B92" s="42" t="s">
        <v>9</v>
      </c>
      <c r="C92" s="43"/>
      <c r="D92" s="43"/>
      <c r="E92" s="44"/>
      <c r="F92" s="19" t="s">
        <v>26</v>
      </c>
      <c r="G92" s="19" t="s">
        <v>13</v>
      </c>
      <c r="H92" s="20" t="s">
        <v>47</v>
      </c>
      <c r="I92" s="21">
        <v>240</v>
      </c>
      <c r="J92" s="14"/>
      <c r="K92" s="28">
        <v>15</v>
      </c>
      <c r="L92" s="28">
        <v>0</v>
      </c>
      <c r="M92" s="28">
        <v>15</v>
      </c>
      <c r="N92" s="28">
        <v>0</v>
      </c>
    </row>
    <row r="93" spans="1:14" ht="45.6" customHeight="1" x14ac:dyDescent="0.3">
      <c r="A93" s="18">
        <v>232</v>
      </c>
      <c r="B93" s="42" t="s">
        <v>36</v>
      </c>
      <c r="C93" s="43"/>
      <c r="D93" s="43"/>
      <c r="E93" s="44"/>
      <c r="F93" s="19" t="s">
        <v>26</v>
      </c>
      <c r="G93" s="19" t="s">
        <v>13</v>
      </c>
      <c r="H93" s="20" t="s">
        <v>48</v>
      </c>
      <c r="I93" s="21"/>
      <c r="J93" s="14"/>
      <c r="K93" s="28">
        <f>K94</f>
        <v>2629.33</v>
      </c>
      <c r="L93" s="28">
        <f>L94</f>
        <v>0</v>
      </c>
      <c r="M93" s="28">
        <f t="shared" ref="M93:N94" si="35">M94</f>
        <v>2629.33</v>
      </c>
      <c r="N93" s="28">
        <f t="shared" si="35"/>
        <v>0</v>
      </c>
    </row>
    <row r="94" spans="1:14" ht="45.6" customHeight="1" x14ac:dyDescent="0.3">
      <c r="A94" s="18">
        <v>232</v>
      </c>
      <c r="B94" s="42" t="s">
        <v>82</v>
      </c>
      <c r="C94" s="43"/>
      <c r="D94" s="43"/>
      <c r="E94" s="44"/>
      <c r="F94" s="19" t="s">
        <v>26</v>
      </c>
      <c r="G94" s="19" t="s">
        <v>13</v>
      </c>
      <c r="H94" s="20" t="s">
        <v>48</v>
      </c>
      <c r="I94" s="21">
        <v>500</v>
      </c>
      <c r="J94" s="14"/>
      <c r="K94" s="28">
        <f>K95</f>
        <v>2629.33</v>
      </c>
      <c r="L94" s="28">
        <f>L95</f>
        <v>0</v>
      </c>
      <c r="M94" s="28">
        <f t="shared" si="35"/>
        <v>2629.33</v>
      </c>
      <c r="N94" s="28">
        <f t="shared" si="35"/>
        <v>0</v>
      </c>
    </row>
    <row r="95" spans="1:14" ht="46.15" customHeight="1" x14ac:dyDescent="0.3">
      <c r="A95" s="18">
        <v>232</v>
      </c>
      <c r="B95" s="42" t="s">
        <v>11</v>
      </c>
      <c r="C95" s="43"/>
      <c r="D95" s="43"/>
      <c r="E95" s="44"/>
      <c r="F95" s="19" t="s">
        <v>26</v>
      </c>
      <c r="G95" s="19" t="s">
        <v>13</v>
      </c>
      <c r="H95" s="20" t="s">
        <v>48</v>
      </c>
      <c r="I95" s="21">
        <v>540</v>
      </c>
      <c r="J95" s="14"/>
      <c r="K95" s="28">
        <v>2629.33</v>
      </c>
      <c r="L95" s="28">
        <v>0</v>
      </c>
      <c r="M95" s="28">
        <v>2629.33</v>
      </c>
      <c r="N95" s="28">
        <v>0</v>
      </c>
    </row>
    <row r="96" spans="1:14" ht="36.6" customHeight="1" x14ac:dyDescent="0.3">
      <c r="A96" s="13">
        <v>232</v>
      </c>
      <c r="B96" s="45" t="s">
        <v>62</v>
      </c>
      <c r="C96" s="46"/>
      <c r="D96" s="46"/>
      <c r="E96" s="47"/>
      <c r="F96" s="27">
        <v>11</v>
      </c>
      <c r="G96" s="27" t="s">
        <v>54</v>
      </c>
      <c r="H96" s="16"/>
      <c r="I96" s="17"/>
      <c r="J96" s="12"/>
      <c r="K96" s="30">
        <f>K97</f>
        <v>55</v>
      </c>
      <c r="L96" s="30">
        <f>L97</f>
        <v>0</v>
      </c>
      <c r="M96" s="30">
        <f t="shared" ref="M96:N97" si="36">M97</f>
        <v>55</v>
      </c>
      <c r="N96" s="30">
        <f t="shared" si="36"/>
        <v>0</v>
      </c>
    </row>
    <row r="97" spans="1:14" ht="26.45" customHeight="1" x14ac:dyDescent="0.3">
      <c r="A97" s="13">
        <v>232</v>
      </c>
      <c r="B97" s="45" t="s">
        <v>61</v>
      </c>
      <c r="C97" s="46"/>
      <c r="D97" s="46"/>
      <c r="E97" s="47"/>
      <c r="F97" s="26">
        <v>11</v>
      </c>
      <c r="G97" s="26">
        <v>2</v>
      </c>
      <c r="H97" s="16"/>
      <c r="I97" s="17"/>
      <c r="J97" s="12"/>
      <c r="K97" s="30">
        <f>K98</f>
        <v>55</v>
      </c>
      <c r="L97" s="30">
        <f>L98</f>
        <v>0</v>
      </c>
      <c r="M97" s="30">
        <f t="shared" si="36"/>
        <v>55</v>
      </c>
      <c r="N97" s="30">
        <f t="shared" si="36"/>
        <v>0</v>
      </c>
    </row>
    <row r="98" spans="1:14" ht="122.25" customHeight="1" x14ac:dyDescent="0.3">
      <c r="A98" s="18">
        <v>232</v>
      </c>
      <c r="B98" s="42" t="s">
        <v>74</v>
      </c>
      <c r="C98" s="43"/>
      <c r="D98" s="43"/>
      <c r="E98" s="44"/>
      <c r="F98" s="19">
        <v>11</v>
      </c>
      <c r="G98" s="19">
        <v>2</v>
      </c>
      <c r="H98" s="20" t="s">
        <v>46</v>
      </c>
      <c r="I98" s="21"/>
      <c r="J98" s="14"/>
      <c r="K98" s="28">
        <f t="shared" ref="K98:N100" si="37">K99</f>
        <v>55</v>
      </c>
      <c r="L98" s="28">
        <f t="shared" si="37"/>
        <v>0</v>
      </c>
      <c r="M98" s="28">
        <f t="shared" si="37"/>
        <v>55</v>
      </c>
      <c r="N98" s="28">
        <f t="shared" si="37"/>
        <v>0</v>
      </c>
    </row>
    <row r="99" spans="1:14" ht="45.75" customHeight="1" x14ac:dyDescent="0.3">
      <c r="A99" s="18">
        <v>232</v>
      </c>
      <c r="B99" s="42" t="s">
        <v>35</v>
      </c>
      <c r="C99" s="43"/>
      <c r="D99" s="43"/>
      <c r="E99" s="44"/>
      <c r="F99" s="19">
        <v>11</v>
      </c>
      <c r="G99" s="19">
        <v>2</v>
      </c>
      <c r="H99" s="20" t="s">
        <v>47</v>
      </c>
      <c r="I99" s="21"/>
      <c r="J99" s="14"/>
      <c r="K99" s="28">
        <f>K100</f>
        <v>55</v>
      </c>
      <c r="L99" s="28">
        <f>L100</f>
        <v>0</v>
      </c>
      <c r="M99" s="28">
        <f t="shared" si="37"/>
        <v>55</v>
      </c>
      <c r="N99" s="28">
        <f t="shared" si="37"/>
        <v>0</v>
      </c>
    </row>
    <row r="100" spans="1:14" ht="45.75" customHeight="1" x14ac:dyDescent="0.3">
      <c r="A100" s="18">
        <v>232</v>
      </c>
      <c r="B100" s="42" t="s">
        <v>80</v>
      </c>
      <c r="C100" s="43"/>
      <c r="D100" s="43"/>
      <c r="E100" s="44"/>
      <c r="F100" s="19">
        <v>11</v>
      </c>
      <c r="G100" s="19">
        <v>2</v>
      </c>
      <c r="H100" s="20" t="s">
        <v>47</v>
      </c>
      <c r="I100" s="21">
        <v>200</v>
      </c>
      <c r="J100" s="14"/>
      <c r="K100" s="28">
        <f>K101</f>
        <v>55</v>
      </c>
      <c r="L100" s="28">
        <f>L101</f>
        <v>0</v>
      </c>
      <c r="M100" s="28">
        <f t="shared" si="37"/>
        <v>55</v>
      </c>
      <c r="N100" s="28">
        <f t="shared" si="37"/>
        <v>0</v>
      </c>
    </row>
    <row r="101" spans="1:14" ht="79.5" customHeight="1" x14ac:dyDescent="0.3">
      <c r="A101" s="31">
        <v>232</v>
      </c>
      <c r="B101" s="51" t="s">
        <v>63</v>
      </c>
      <c r="C101" s="52"/>
      <c r="D101" s="52"/>
      <c r="E101" s="53"/>
      <c r="F101" s="32">
        <v>11</v>
      </c>
      <c r="G101" s="32">
        <v>2</v>
      </c>
      <c r="H101" s="33" t="s">
        <v>47</v>
      </c>
      <c r="I101" s="34">
        <v>240</v>
      </c>
      <c r="J101" s="14"/>
      <c r="K101" s="35">
        <v>55</v>
      </c>
      <c r="L101" s="35">
        <v>0</v>
      </c>
      <c r="M101" s="35">
        <v>55</v>
      </c>
      <c r="N101" s="35">
        <v>0</v>
      </c>
    </row>
    <row r="102" spans="1:14" ht="25.9" customHeight="1" x14ac:dyDescent="0.3">
      <c r="A102" s="48" t="s">
        <v>88</v>
      </c>
      <c r="B102" s="49"/>
      <c r="C102" s="49"/>
      <c r="D102" s="49"/>
      <c r="E102" s="49"/>
      <c r="F102" s="49"/>
      <c r="G102" s="49"/>
      <c r="H102" s="49"/>
      <c r="I102" s="50"/>
      <c r="J102" s="22"/>
      <c r="K102" s="30">
        <f>K16</f>
        <v>11672.88</v>
      </c>
      <c r="L102" s="30">
        <f>L16</f>
        <v>120.25</v>
      </c>
      <c r="M102" s="30">
        <f t="shared" ref="M102:N102" si="38">M16</f>
        <v>11674.32</v>
      </c>
      <c r="N102" s="30">
        <f t="shared" si="38"/>
        <v>124.48</v>
      </c>
    </row>
    <row r="103" spans="1:14" ht="23.25" customHeight="1" x14ac:dyDescent="0.3">
      <c r="A103" s="48" t="s">
        <v>89</v>
      </c>
      <c r="B103" s="49"/>
      <c r="C103" s="49"/>
      <c r="D103" s="49"/>
      <c r="E103" s="49"/>
      <c r="F103" s="49"/>
      <c r="G103" s="49"/>
      <c r="H103" s="49"/>
      <c r="I103" s="50"/>
      <c r="J103" s="36"/>
      <c r="K103" s="38">
        <v>299.3</v>
      </c>
      <c r="L103" s="39">
        <v>0</v>
      </c>
      <c r="M103" s="40">
        <v>614.44000000000005</v>
      </c>
      <c r="N103" s="41">
        <v>0</v>
      </c>
    </row>
    <row r="104" spans="1:14" ht="27.75" customHeight="1" x14ac:dyDescent="0.3">
      <c r="A104" s="48" t="s">
        <v>90</v>
      </c>
      <c r="B104" s="49"/>
      <c r="C104" s="49"/>
      <c r="D104" s="49"/>
      <c r="E104" s="49"/>
      <c r="F104" s="49"/>
      <c r="G104" s="49"/>
      <c r="H104" s="49"/>
      <c r="I104" s="50"/>
      <c r="J104" s="22"/>
      <c r="K104" s="37">
        <f>K102+K103</f>
        <v>11972.179999999998</v>
      </c>
      <c r="L104" s="37">
        <f t="shared" ref="L104:N104" si="39">L102+L103</f>
        <v>120.25</v>
      </c>
      <c r="M104" s="37">
        <f t="shared" si="39"/>
        <v>12288.76</v>
      </c>
      <c r="N104" s="37">
        <f t="shared" si="39"/>
        <v>124.48</v>
      </c>
    </row>
  </sheetData>
  <mergeCells count="102">
    <mergeCell ref="A13:A15"/>
    <mergeCell ref="B27:E27"/>
    <mergeCell ref="B16:E16"/>
    <mergeCell ref="B18:E18"/>
    <mergeCell ref="B19:E19"/>
    <mergeCell ref="B17:E17"/>
    <mergeCell ref="B23:E23"/>
    <mergeCell ref="B24:E24"/>
    <mergeCell ref="B25:E25"/>
    <mergeCell ref="B20:E20"/>
    <mergeCell ref="B22:E22"/>
    <mergeCell ref="I2:L2"/>
    <mergeCell ref="C9:K10"/>
    <mergeCell ref="K13:L13"/>
    <mergeCell ref="B13:E15"/>
    <mergeCell ref="F13:F15"/>
    <mergeCell ref="G13:G15"/>
    <mergeCell ref="H13:H15"/>
    <mergeCell ref="I13:I15"/>
    <mergeCell ref="H3:L7"/>
    <mergeCell ref="K14:N14"/>
    <mergeCell ref="M13:N13"/>
    <mergeCell ref="F16:I16"/>
    <mergeCell ref="B21:E21"/>
    <mergeCell ref="B26:E26"/>
    <mergeCell ref="B39:E39"/>
    <mergeCell ref="B40:E40"/>
    <mergeCell ref="B77:E77"/>
    <mergeCell ref="B76:E76"/>
    <mergeCell ref="B72:E72"/>
    <mergeCell ref="B73:E73"/>
    <mergeCell ref="B60:E60"/>
    <mergeCell ref="B47:E47"/>
    <mergeCell ref="B48:E48"/>
    <mergeCell ref="B51:E51"/>
    <mergeCell ref="B28:E28"/>
    <mergeCell ref="B29:E29"/>
    <mergeCell ref="B46:E46"/>
    <mergeCell ref="B42:E42"/>
    <mergeCell ref="B44:E44"/>
    <mergeCell ref="B30:E30"/>
    <mergeCell ref="B33:E33"/>
    <mergeCell ref="B32:E32"/>
    <mergeCell ref="B38:E38"/>
    <mergeCell ref="B34:E34"/>
    <mergeCell ref="B36:E36"/>
    <mergeCell ref="B31:E31"/>
    <mergeCell ref="B35:E35"/>
    <mergeCell ref="B37:E37"/>
    <mergeCell ref="B41:E41"/>
    <mergeCell ref="B45:E45"/>
    <mergeCell ref="B43:E43"/>
    <mergeCell ref="B68:E68"/>
    <mergeCell ref="B50:E50"/>
    <mergeCell ref="B65:E65"/>
    <mergeCell ref="B56:E56"/>
    <mergeCell ref="B59:E59"/>
    <mergeCell ref="B55:E55"/>
    <mergeCell ref="B67:E67"/>
    <mergeCell ref="B52:E52"/>
    <mergeCell ref="B53:E53"/>
    <mergeCell ref="B49:E49"/>
    <mergeCell ref="B54:E54"/>
    <mergeCell ref="B57:E57"/>
    <mergeCell ref="B63:E63"/>
    <mergeCell ref="A104:I104"/>
    <mergeCell ref="B74:E74"/>
    <mergeCell ref="B79:E79"/>
    <mergeCell ref="B85:E85"/>
    <mergeCell ref="B94:E94"/>
    <mergeCell ref="B91:E91"/>
    <mergeCell ref="B82:E82"/>
    <mergeCell ref="B83:E83"/>
    <mergeCell ref="B81:E81"/>
    <mergeCell ref="B78:E78"/>
    <mergeCell ref="B86:E86"/>
    <mergeCell ref="B98:E98"/>
    <mergeCell ref="B99:E99"/>
    <mergeCell ref="B101:E101"/>
    <mergeCell ref="B97:E97"/>
    <mergeCell ref="B87:E87"/>
    <mergeCell ref="B89:E89"/>
    <mergeCell ref="B88:E88"/>
    <mergeCell ref="B96:E96"/>
    <mergeCell ref="B92:E92"/>
    <mergeCell ref="B95:E95"/>
    <mergeCell ref="B90:E90"/>
    <mergeCell ref="B93:E93"/>
    <mergeCell ref="B100:E100"/>
    <mergeCell ref="B69:E69"/>
    <mergeCell ref="B84:E84"/>
    <mergeCell ref="B58:E58"/>
    <mergeCell ref="B80:E80"/>
    <mergeCell ref="B75:E75"/>
    <mergeCell ref="B71:E71"/>
    <mergeCell ref="B61:E61"/>
    <mergeCell ref="A102:I102"/>
    <mergeCell ref="A103:I103"/>
    <mergeCell ref="B64:E64"/>
    <mergeCell ref="B66:E66"/>
    <mergeCell ref="B62:E62"/>
    <mergeCell ref="B70:E70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5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Филякина Лариса Викторовна</cp:lastModifiedBy>
  <cp:lastPrinted>2023-10-30T11:18:27Z</cp:lastPrinted>
  <dcterms:created xsi:type="dcterms:W3CDTF">2013-09-25T09:34:15Z</dcterms:created>
  <dcterms:modified xsi:type="dcterms:W3CDTF">2023-11-02T11:06:15Z</dcterms:modified>
</cp:coreProperties>
</file>