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Новый_6!$14:$16</definedName>
  </definedNames>
  <calcPr calcId="162913"/>
</workbook>
</file>

<file path=xl/calcChain.xml><?xml version="1.0" encoding="utf-8"?>
<calcChain xmlns="http://schemas.openxmlformats.org/spreadsheetml/2006/main">
  <c r="I57" i="2" l="1"/>
  <c r="I56" i="2" s="1"/>
  <c r="J57" i="2"/>
  <c r="J56" i="2" s="1"/>
  <c r="K57" i="2"/>
  <c r="K56" i="2" s="1"/>
  <c r="H57" i="2"/>
  <c r="H56" i="2" s="1"/>
  <c r="I63" i="2"/>
  <c r="J63" i="2"/>
  <c r="K63" i="2"/>
  <c r="I61" i="2"/>
  <c r="J61" i="2"/>
  <c r="K61" i="2"/>
  <c r="I58" i="2"/>
  <c r="J58" i="2"/>
  <c r="K58" i="2"/>
  <c r="J54" i="2"/>
  <c r="K54" i="2"/>
  <c r="J53" i="2"/>
  <c r="K53" i="2"/>
  <c r="J51" i="2"/>
  <c r="J50" i="2" s="1"/>
  <c r="K51" i="2"/>
  <c r="K50" i="2" s="1"/>
  <c r="J49" i="2"/>
  <c r="K49" i="2"/>
  <c r="J47" i="2"/>
  <c r="J46" i="2" s="1"/>
  <c r="K47" i="2"/>
  <c r="K46" i="2" s="1"/>
  <c r="J44" i="2"/>
  <c r="J43" i="2" s="1"/>
  <c r="K44" i="2"/>
  <c r="K43" i="2" s="1"/>
  <c r="J41" i="2"/>
  <c r="J40" i="2" s="1"/>
  <c r="K41" i="2"/>
  <c r="K40" i="2" s="1"/>
  <c r="J38" i="2"/>
  <c r="J37" i="2" s="1"/>
  <c r="K38" i="2"/>
  <c r="K37" i="2" s="1"/>
  <c r="J34" i="2"/>
  <c r="J33" i="2" s="1"/>
  <c r="K34" i="2"/>
  <c r="K33" i="2" s="1"/>
  <c r="J31" i="2"/>
  <c r="J30" i="2" s="1"/>
  <c r="K31" i="2"/>
  <c r="K30" i="2" s="1"/>
  <c r="J27" i="2"/>
  <c r="K27" i="2"/>
  <c r="J26" i="2"/>
  <c r="K26" i="2"/>
  <c r="J24" i="2"/>
  <c r="K24" i="2"/>
  <c r="J23" i="2"/>
  <c r="K23" i="2"/>
  <c r="J21" i="2"/>
  <c r="K21" i="2"/>
  <c r="J19" i="2"/>
  <c r="K19" i="2"/>
  <c r="I51" i="2"/>
  <c r="I50" i="2" s="1"/>
  <c r="H51" i="2"/>
  <c r="H50" i="2" s="1"/>
  <c r="I44" i="2"/>
  <c r="I43" i="2" s="1"/>
  <c r="H44" i="2"/>
  <c r="H43" i="2" s="1"/>
  <c r="H63" i="2"/>
  <c r="H61" i="2"/>
  <c r="H58" i="2"/>
  <c r="I54" i="2"/>
  <c r="H54" i="2"/>
  <c r="I47" i="2"/>
  <c r="I46" i="2" s="1"/>
  <c r="H47" i="2"/>
  <c r="H46" i="2" s="1"/>
  <c r="I41" i="2"/>
  <c r="I40" i="2" s="1"/>
  <c r="H41" i="2"/>
  <c r="H40" i="2" s="1"/>
  <c r="I38" i="2"/>
  <c r="I37" i="2" s="1"/>
  <c r="H38" i="2"/>
  <c r="H37" i="2" s="1"/>
  <c r="I34" i="2"/>
  <c r="I33" i="2" s="1"/>
  <c r="H34" i="2"/>
  <c r="H33" i="2" s="1"/>
  <c r="I31" i="2"/>
  <c r="I30" i="2" s="1"/>
  <c r="H31" i="2"/>
  <c r="H30" i="2" s="1"/>
  <c r="I27" i="2"/>
  <c r="H27" i="2"/>
  <c r="I24" i="2"/>
  <c r="H24" i="2"/>
  <c r="I21" i="2"/>
  <c r="H21" i="2"/>
  <c r="I19" i="2"/>
  <c r="H19" i="2"/>
  <c r="I23" i="2"/>
  <c r="H23" i="2"/>
  <c r="H18" i="2" l="1"/>
  <c r="I18" i="2"/>
  <c r="J36" i="2"/>
  <c r="K36" i="2"/>
  <c r="K29" i="2"/>
  <c r="J29" i="2"/>
  <c r="J18" i="2"/>
  <c r="K18" i="2"/>
  <c r="I36" i="2"/>
  <c r="H36" i="2"/>
  <c r="H29" i="2"/>
  <c r="I29" i="2"/>
  <c r="I49" i="2"/>
  <c r="I53" i="2"/>
  <c r="H53" i="2"/>
  <c r="H49" i="2"/>
  <c r="I26" i="2"/>
  <c r="I65" i="2" s="1"/>
  <c r="I67" i="2" s="1"/>
  <c r="H26" i="2"/>
  <c r="K65" i="2" l="1"/>
  <c r="K67" i="2" s="1"/>
  <c r="J65" i="2"/>
  <c r="H65" i="2"/>
  <c r="I17" i="2"/>
  <c r="K17" i="2" l="1"/>
  <c r="J67" i="2"/>
  <c r="J17" i="2"/>
  <c r="H17" i="2"/>
  <c r="H67" i="2"/>
</calcChain>
</file>

<file path=xl/sharedStrings.xml><?xml version="1.0" encoding="utf-8"?>
<sst xmlns="http://schemas.openxmlformats.org/spreadsheetml/2006/main" count="111" uniqueCount="58">
  <si>
    <t>ЦСР</t>
  </si>
  <si>
    <t>ВР</t>
  </si>
  <si>
    <t>Сумма тыс.рублей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</si>
  <si>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</si>
  <si>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</si>
  <si>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</si>
  <si>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</si>
  <si>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</si>
  <si>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</si>
  <si>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</si>
  <si>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</si>
  <si>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</si>
  <si>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</si>
  <si>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</si>
  <si>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</si>
  <si>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</si>
  <si>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</si>
  <si>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</si>
  <si>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</si>
  <si>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</si>
  <si>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</si>
  <si>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</si>
  <si>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</si>
  <si>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</si>
  <si>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</si>
  <si>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</si>
  <si>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</si>
  <si>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</si>
  <si>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</si>
  <si>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Подпрограмма "Коммунальное хозяйство"</t>
  </si>
  <si>
    <t>75 2 00 00000</t>
  </si>
  <si>
    <t xml:space="preserve">Иные закупки товаров, работ и услуг для обеспечения государственных (муниципальных нужд) </t>
  </si>
  <si>
    <t>72 0 00 00000</t>
  </si>
  <si>
    <t>Расходы на выплаты персоналу казенных учреждений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</si>
  <si>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</si>
  <si>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</si>
  <si>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</si>
  <si>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</si>
  <si>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</si>
  <si>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</si>
  <si>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Наименование главного распорядителя средств бюджета муниципального образования, целевой статьи (муниципальным программам и непрограммным направлениям деятельности), группы и подгруппы видов расходов</t>
  </si>
  <si>
    <t>Всего</t>
  </si>
  <si>
    <t>в том числе за счет безвозмездных поступлений от других бюджетов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</si>
  <si>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</si>
  <si>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</si>
  <si>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</si>
  <si>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</si>
  <si>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</si>
  <si>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76 3 00 00000</t>
  </si>
  <si>
    <t>Подпрограмма "Содержание мест захоронения"</t>
  </si>
  <si>
    <t>Приложение 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</si>
  <si>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Фрунзенское  муниципального района Большеглушицкий Самарской области на плановый период 2025 и 2026 годов</t>
  </si>
  <si>
    <t>2025 год</t>
  </si>
  <si>
    <t>2026 год</t>
  </si>
  <si>
    <t>Итого</t>
  </si>
  <si>
    <t>Условно утвержденные расходы</t>
  </si>
  <si>
    <t>Всего с учетом условно утвержденных расходов</t>
  </si>
  <si>
    <t>к Решению Собрания представителей сельского поселения Фрунзенское муниципального района Большеглушицкий Самарской области от 08.12.2023 года № 165 "О бюджете сельского поселения Фрунзенское  муниципального района Большеглушицкий Самарской области на 2024 год и на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</si>
</sst>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"/>
    <numFmt numFmtId="165" formatCode="0000000"/>
    <numFmt numFmtId="166" formatCode="000\.00\.00"/>
    <numFmt numFmtId="167" formatCode="#,##0.00_ ;[Red]\-#,##0.0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167" fontId="10" fillId="0" borderId="1" xfId="1" applyNumberFormat="1" applyFont="1" applyFill="1" applyBorder="1" applyProtection="1">
      <protection hidden="1"/>
    </xf>
    <xf numFmtId="167" fontId="10" fillId="0" borderId="1" xfId="1" applyNumberFormat="1" applyFont="1" applyBorder="1"/>
    <xf numFmtId="2" fontId="10" fillId="0" borderId="1" xfId="1" applyNumberFormat="1" applyFont="1" applyBorder="1"/>
    <xf numFmtId="0" fontId="10" fillId="0" borderId="1" xfId="1" applyNumberFormat="1" applyFont="1" applyFill="1" applyBorder="1" applyAlignment="1" applyProtection="1">
      <alignment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E4" sqref="E4:J8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5" style="2" customWidth="1"/>
    <col min="10" max="10" width="13.5703125" style="2" customWidth="1"/>
    <col min="11" max="11" width="12.1406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1"/>
      <c r="G2" s="6"/>
      <c r="H2" s="6"/>
      <c r="I2" s="6"/>
    </row>
    <row r="3" spans="1:11" ht="15" customHeight="1" x14ac:dyDescent="0.2">
      <c r="E3" s="39" t="s">
        <v>50</v>
      </c>
      <c r="F3" s="39"/>
      <c r="G3" s="39"/>
      <c r="H3" s="39"/>
      <c r="I3" s="39"/>
      <c r="J3" s="39"/>
    </row>
    <row r="4" spans="1:11" ht="15" customHeight="1" x14ac:dyDescent="0.2">
      <c r="E4" s="42" t="s">
        <v>57</v>
      </c>
      <c r="F4" s="42"/>
      <c r="G4" s="42"/>
      <c r="H4" s="42"/>
      <c r="I4" s="42"/>
      <c r="J4" s="42"/>
    </row>
    <row r="5" spans="1:11" ht="34.15" customHeight="1" x14ac:dyDescent="0.2">
      <c r="E5" s="42"/>
      <c r="F5" s="42"/>
      <c r="G5" s="42"/>
      <c r="H5" s="42"/>
      <c r="I5" s="42"/>
      <c r="J5" s="42"/>
    </row>
    <row r="6" spans="1:11" ht="15" customHeight="1" x14ac:dyDescent="0.2">
      <c r="E6" s="42"/>
      <c r="F6" s="42"/>
      <c r="G6" s="42"/>
      <c r="H6" s="42"/>
      <c r="I6" s="42"/>
      <c r="J6" s="42"/>
    </row>
    <row r="7" spans="1:11" ht="18" customHeight="1" x14ac:dyDescent="0.2">
      <c r="E7" s="42"/>
      <c r="F7" s="42"/>
      <c r="G7" s="42"/>
      <c r="H7" s="42"/>
      <c r="I7" s="42"/>
      <c r="J7" s="42"/>
    </row>
    <row r="8" spans="1:11" ht="0.75" customHeight="1" x14ac:dyDescent="0.2">
      <c r="C8" s="5"/>
      <c r="D8" s="5"/>
      <c r="E8" s="42"/>
      <c r="F8" s="42"/>
      <c r="G8" s="42"/>
      <c r="H8" s="42"/>
      <c r="I8" s="42"/>
      <c r="J8" s="42"/>
    </row>
    <row r="9" spans="1:11" ht="25.9" customHeight="1" x14ac:dyDescent="0.25">
      <c r="C9" s="5"/>
      <c r="D9" s="5"/>
      <c r="E9" s="5"/>
      <c r="F9" s="7"/>
      <c r="G9" s="7"/>
      <c r="H9" s="7"/>
      <c r="I9" s="7"/>
    </row>
    <row r="10" spans="1:11" ht="95.45" customHeight="1" x14ac:dyDescent="0.2">
      <c r="B10" s="40" t="s">
        <v>51</v>
      </c>
      <c r="C10" s="40"/>
      <c r="D10" s="40"/>
      <c r="E10" s="40"/>
      <c r="F10" s="40"/>
      <c r="G10" s="40"/>
      <c r="H10" s="40"/>
      <c r="I10" s="40"/>
    </row>
    <row r="11" spans="1:11" ht="66" hidden="1" customHeight="1" x14ac:dyDescent="0.2">
      <c r="B11" s="40"/>
      <c r="C11" s="40"/>
      <c r="D11" s="40"/>
      <c r="E11" s="40"/>
      <c r="F11" s="40"/>
      <c r="G11" s="40"/>
      <c r="H11" s="40"/>
      <c r="I11" s="40"/>
    </row>
    <row r="12" spans="1:11" ht="15.6" customHeight="1" x14ac:dyDescent="0.25">
      <c r="C12" s="5"/>
      <c r="D12" s="5"/>
      <c r="E12" s="5"/>
      <c r="F12" s="7"/>
      <c r="G12" s="7"/>
      <c r="H12" s="7"/>
      <c r="I12" s="7"/>
    </row>
    <row r="13" spans="1:11" ht="15" customHeight="1" x14ac:dyDescent="0.2">
      <c r="E13" s="3"/>
      <c r="F13" s="3"/>
      <c r="G13" s="3"/>
      <c r="H13" s="3"/>
      <c r="I13" s="4"/>
    </row>
    <row r="14" spans="1:11" ht="30" customHeight="1" x14ac:dyDescent="0.3">
      <c r="A14" s="36" t="s">
        <v>40</v>
      </c>
      <c r="B14" s="36"/>
      <c r="C14" s="36"/>
      <c r="D14" s="36"/>
      <c r="E14" s="36" t="s">
        <v>0</v>
      </c>
      <c r="F14" s="36" t="s">
        <v>1</v>
      </c>
      <c r="G14" s="9"/>
      <c r="H14" s="36" t="s">
        <v>52</v>
      </c>
      <c r="I14" s="36"/>
      <c r="J14" s="36" t="s">
        <v>53</v>
      </c>
      <c r="K14" s="36"/>
    </row>
    <row r="15" spans="1:11" ht="30" customHeight="1" x14ac:dyDescent="0.3">
      <c r="A15" s="36"/>
      <c r="B15" s="36"/>
      <c r="C15" s="36"/>
      <c r="D15" s="36"/>
      <c r="E15" s="36"/>
      <c r="F15" s="36"/>
      <c r="G15" s="9"/>
      <c r="H15" s="37" t="s">
        <v>2</v>
      </c>
      <c r="I15" s="38"/>
      <c r="J15" s="38"/>
      <c r="K15" s="41"/>
    </row>
    <row r="16" spans="1:11" ht="187.5" x14ac:dyDescent="0.3">
      <c r="A16" s="36"/>
      <c r="B16" s="36"/>
      <c r="C16" s="36"/>
      <c r="D16" s="36"/>
      <c r="E16" s="36"/>
      <c r="F16" s="36"/>
      <c r="G16" s="9"/>
      <c r="H16" s="15" t="s">
        <v>41</v>
      </c>
      <c r="I16" s="15" t="s">
        <v>42</v>
      </c>
      <c r="J16" s="15" t="s">
        <v>41</v>
      </c>
      <c r="K16" s="15" t="s">
        <v>42</v>
      </c>
    </row>
    <row r="17" spans="1:11" ht="96.75" customHeight="1" x14ac:dyDescent="0.3">
      <c r="A17" s="37" t="s">
        <v>43</v>
      </c>
      <c r="B17" s="38"/>
      <c r="C17" s="38"/>
      <c r="D17" s="38"/>
      <c r="E17" s="22"/>
      <c r="F17" s="22"/>
      <c r="G17" s="9"/>
      <c r="H17" s="16">
        <f>H65</f>
        <v>11672.880000000001</v>
      </c>
      <c r="I17" s="16">
        <f>I65</f>
        <v>120.25</v>
      </c>
      <c r="J17" s="16">
        <f t="shared" ref="J17:K17" si="0">J65</f>
        <v>11674.32</v>
      </c>
      <c r="K17" s="16">
        <f t="shared" si="0"/>
        <v>124.48</v>
      </c>
    </row>
    <row r="18" spans="1:11" ht="130.5" customHeight="1" x14ac:dyDescent="0.3">
      <c r="A18" s="24" t="s">
        <v>34</v>
      </c>
      <c r="B18" s="24"/>
      <c r="C18" s="24"/>
      <c r="D18" s="24"/>
      <c r="E18" s="10" t="s">
        <v>15</v>
      </c>
      <c r="F18" s="11"/>
      <c r="G18" s="9"/>
      <c r="H18" s="17">
        <f>H19+H21</f>
        <v>1419</v>
      </c>
      <c r="I18" s="17">
        <f>I19+I21</f>
        <v>0</v>
      </c>
      <c r="J18" s="17">
        <f t="shared" ref="J18:K18" si="1">J19+J21</f>
        <v>1419</v>
      </c>
      <c r="K18" s="17">
        <f t="shared" si="1"/>
        <v>0</v>
      </c>
    </row>
    <row r="19" spans="1:11" ht="79.5" customHeight="1" x14ac:dyDescent="0.3">
      <c r="A19" s="32" t="s">
        <v>45</v>
      </c>
      <c r="B19" s="33"/>
      <c r="C19" s="33"/>
      <c r="D19" s="34"/>
      <c r="E19" s="12" t="s">
        <v>15</v>
      </c>
      <c r="F19" s="13">
        <v>200</v>
      </c>
      <c r="G19" s="14"/>
      <c r="H19" s="18">
        <f>H20</f>
        <v>1400</v>
      </c>
      <c r="I19" s="18">
        <f>I20</f>
        <v>0</v>
      </c>
      <c r="J19" s="18">
        <f t="shared" ref="J19:K19" si="2">J20</f>
        <v>1400</v>
      </c>
      <c r="K19" s="18">
        <f t="shared" si="2"/>
        <v>0</v>
      </c>
    </row>
    <row r="20" spans="1:11" ht="65.25" customHeight="1" x14ac:dyDescent="0.3">
      <c r="A20" s="23" t="s">
        <v>31</v>
      </c>
      <c r="B20" s="23"/>
      <c r="C20" s="23"/>
      <c r="D20" s="23"/>
      <c r="E20" s="12" t="s">
        <v>15</v>
      </c>
      <c r="F20" s="13">
        <v>240</v>
      </c>
      <c r="G20" s="14"/>
      <c r="H20" s="18">
        <v>1400</v>
      </c>
      <c r="I20" s="18">
        <v>0</v>
      </c>
      <c r="J20" s="18">
        <v>1400</v>
      </c>
      <c r="K20" s="18">
        <v>0</v>
      </c>
    </row>
    <row r="21" spans="1:11" ht="53.25" customHeight="1" x14ac:dyDescent="0.3">
      <c r="A21" s="32" t="s">
        <v>47</v>
      </c>
      <c r="B21" s="33"/>
      <c r="C21" s="33"/>
      <c r="D21" s="34"/>
      <c r="E21" s="12" t="s">
        <v>15</v>
      </c>
      <c r="F21" s="13">
        <v>800</v>
      </c>
      <c r="G21" s="14"/>
      <c r="H21" s="18">
        <f>H22</f>
        <v>19</v>
      </c>
      <c r="I21" s="18">
        <f>I22</f>
        <v>0</v>
      </c>
      <c r="J21" s="18">
        <f t="shared" ref="J21:K21" si="3">J22</f>
        <v>19</v>
      </c>
      <c r="K21" s="18">
        <f t="shared" si="3"/>
        <v>0</v>
      </c>
    </row>
    <row r="22" spans="1:11" ht="42.6" customHeight="1" x14ac:dyDescent="0.3">
      <c r="A22" s="23" t="s">
        <v>4</v>
      </c>
      <c r="B22" s="23"/>
      <c r="C22" s="23"/>
      <c r="D22" s="23"/>
      <c r="E22" s="12" t="s">
        <v>15</v>
      </c>
      <c r="F22" s="13">
        <v>850</v>
      </c>
      <c r="G22" s="14"/>
      <c r="H22" s="18">
        <v>19</v>
      </c>
      <c r="I22" s="18">
        <v>0</v>
      </c>
      <c r="J22" s="18">
        <v>19</v>
      </c>
      <c r="K22" s="18">
        <v>0</v>
      </c>
    </row>
    <row r="23" spans="1:11" ht="122.25" customHeight="1" x14ac:dyDescent="0.3">
      <c r="A23" s="24" t="s">
        <v>35</v>
      </c>
      <c r="B23" s="24"/>
      <c r="C23" s="24"/>
      <c r="D23" s="24"/>
      <c r="E23" s="10" t="s">
        <v>32</v>
      </c>
      <c r="F23" s="11"/>
      <c r="G23" s="9"/>
      <c r="H23" s="17">
        <f>H25</f>
        <v>1</v>
      </c>
      <c r="I23" s="17">
        <f>I25</f>
        <v>0</v>
      </c>
      <c r="J23" s="17">
        <f t="shared" ref="J23:K23" si="4">J25</f>
        <v>1</v>
      </c>
      <c r="K23" s="17">
        <f t="shared" si="4"/>
        <v>0</v>
      </c>
    </row>
    <row r="24" spans="1:11" ht="66.75" customHeight="1" x14ac:dyDescent="0.3">
      <c r="A24" s="32" t="s">
        <v>45</v>
      </c>
      <c r="B24" s="33"/>
      <c r="C24" s="33"/>
      <c r="D24" s="34"/>
      <c r="E24" s="12" t="s">
        <v>32</v>
      </c>
      <c r="F24" s="13">
        <v>200</v>
      </c>
      <c r="G24" s="9"/>
      <c r="H24" s="18">
        <f>H25</f>
        <v>1</v>
      </c>
      <c r="I24" s="18">
        <f>I25</f>
        <v>0</v>
      </c>
      <c r="J24" s="18">
        <f t="shared" ref="J24:K24" si="5">J25</f>
        <v>1</v>
      </c>
      <c r="K24" s="18">
        <f t="shared" si="5"/>
        <v>0</v>
      </c>
    </row>
    <row r="25" spans="1:11" ht="64.5" customHeight="1" x14ac:dyDescent="0.3">
      <c r="A25" s="23" t="s">
        <v>3</v>
      </c>
      <c r="B25" s="23"/>
      <c r="C25" s="23"/>
      <c r="D25" s="23"/>
      <c r="E25" s="12" t="s">
        <v>32</v>
      </c>
      <c r="F25" s="13">
        <v>240</v>
      </c>
      <c r="G25" s="14"/>
      <c r="H25" s="18">
        <v>1</v>
      </c>
      <c r="I25" s="18">
        <v>0</v>
      </c>
      <c r="J25" s="18">
        <v>1</v>
      </c>
      <c r="K25" s="18">
        <v>0</v>
      </c>
    </row>
    <row r="26" spans="1:11" ht="102.6" customHeight="1" x14ac:dyDescent="0.3">
      <c r="A26" s="24" t="s">
        <v>36</v>
      </c>
      <c r="B26" s="24"/>
      <c r="C26" s="24"/>
      <c r="D26" s="24"/>
      <c r="E26" s="10" t="s">
        <v>16</v>
      </c>
      <c r="F26" s="11"/>
      <c r="G26" s="9"/>
      <c r="H26" s="17">
        <f>H28</f>
        <v>150</v>
      </c>
      <c r="I26" s="17">
        <f>I28</f>
        <v>0</v>
      </c>
      <c r="J26" s="17">
        <f t="shared" ref="J26:K26" si="6">J28</f>
        <v>150</v>
      </c>
      <c r="K26" s="17">
        <f t="shared" si="6"/>
        <v>0</v>
      </c>
    </row>
    <row r="27" spans="1:11" ht="63" customHeight="1" x14ac:dyDescent="0.3">
      <c r="A27" s="32" t="s">
        <v>45</v>
      </c>
      <c r="B27" s="33"/>
      <c r="C27" s="33"/>
      <c r="D27" s="34"/>
      <c r="E27" s="12" t="s">
        <v>16</v>
      </c>
      <c r="F27" s="13">
        <v>200</v>
      </c>
      <c r="G27" s="14"/>
      <c r="H27" s="18">
        <f>H28</f>
        <v>150</v>
      </c>
      <c r="I27" s="18">
        <f>I28</f>
        <v>0</v>
      </c>
      <c r="J27" s="18">
        <f t="shared" ref="J27:K27" si="7">J28</f>
        <v>150</v>
      </c>
      <c r="K27" s="18">
        <f t="shared" si="7"/>
        <v>0</v>
      </c>
    </row>
    <row r="28" spans="1:11" ht="60" customHeight="1" x14ac:dyDescent="0.3">
      <c r="A28" s="23" t="s">
        <v>3</v>
      </c>
      <c r="B28" s="23"/>
      <c r="C28" s="23"/>
      <c r="D28" s="23"/>
      <c r="E28" s="12" t="s">
        <v>16</v>
      </c>
      <c r="F28" s="13">
        <v>240</v>
      </c>
      <c r="G28" s="14"/>
      <c r="H28" s="18">
        <v>150</v>
      </c>
      <c r="I28" s="18">
        <v>0</v>
      </c>
      <c r="J28" s="18">
        <v>150</v>
      </c>
      <c r="K28" s="18">
        <v>0</v>
      </c>
    </row>
    <row r="29" spans="1:11" ht="102" customHeight="1" x14ac:dyDescent="0.3">
      <c r="A29" s="29" t="s">
        <v>37</v>
      </c>
      <c r="B29" s="30"/>
      <c r="C29" s="30"/>
      <c r="D29" s="31"/>
      <c r="E29" s="10" t="s">
        <v>26</v>
      </c>
      <c r="F29" s="11"/>
      <c r="G29" s="9"/>
      <c r="H29" s="17">
        <f>H30+H33</f>
        <v>138</v>
      </c>
      <c r="I29" s="17">
        <f>I30+I33</f>
        <v>0</v>
      </c>
      <c r="J29" s="17">
        <f t="shared" ref="J29:K29" si="8">J30+J33</f>
        <v>138</v>
      </c>
      <c r="K29" s="17">
        <f t="shared" si="8"/>
        <v>0</v>
      </c>
    </row>
    <row r="30" spans="1:11" ht="46.15" customHeight="1" x14ac:dyDescent="0.3">
      <c r="A30" s="32" t="s">
        <v>27</v>
      </c>
      <c r="B30" s="33"/>
      <c r="C30" s="33"/>
      <c r="D30" s="34"/>
      <c r="E30" s="12" t="s">
        <v>28</v>
      </c>
      <c r="F30" s="13"/>
      <c r="G30" s="14"/>
      <c r="H30" s="18">
        <f>H31</f>
        <v>35</v>
      </c>
      <c r="I30" s="18">
        <f>I31</f>
        <v>0</v>
      </c>
      <c r="J30" s="18">
        <f t="shared" ref="J30:K31" si="9">J31</f>
        <v>35</v>
      </c>
      <c r="K30" s="18">
        <f t="shared" si="9"/>
        <v>0</v>
      </c>
    </row>
    <row r="31" spans="1:11" ht="46.15" customHeight="1" x14ac:dyDescent="0.3">
      <c r="A31" s="32" t="s">
        <v>45</v>
      </c>
      <c r="B31" s="33"/>
      <c r="C31" s="33"/>
      <c r="D31" s="34"/>
      <c r="E31" s="12" t="s">
        <v>28</v>
      </c>
      <c r="F31" s="13">
        <v>200</v>
      </c>
      <c r="G31" s="14"/>
      <c r="H31" s="18">
        <f>H32</f>
        <v>35</v>
      </c>
      <c r="I31" s="18">
        <f>I32</f>
        <v>0</v>
      </c>
      <c r="J31" s="18">
        <f t="shared" si="9"/>
        <v>35</v>
      </c>
      <c r="K31" s="18">
        <f t="shared" si="9"/>
        <v>0</v>
      </c>
    </row>
    <row r="32" spans="1:11" ht="60" customHeight="1" x14ac:dyDescent="0.3">
      <c r="A32" s="23" t="s">
        <v>3</v>
      </c>
      <c r="B32" s="23"/>
      <c r="C32" s="23"/>
      <c r="D32" s="23"/>
      <c r="E32" s="12" t="s">
        <v>28</v>
      </c>
      <c r="F32" s="13">
        <v>240</v>
      </c>
      <c r="G32" s="14"/>
      <c r="H32" s="18">
        <v>35</v>
      </c>
      <c r="I32" s="18">
        <v>0</v>
      </c>
      <c r="J32" s="18">
        <v>35</v>
      </c>
      <c r="K32" s="18">
        <v>0</v>
      </c>
    </row>
    <row r="33" spans="1:11" ht="45" customHeight="1" x14ac:dyDescent="0.3">
      <c r="A33" s="32" t="s">
        <v>29</v>
      </c>
      <c r="B33" s="33"/>
      <c r="C33" s="33"/>
      <c r="D33" s="34"/>
      <c r="E33" s="12" t="s">
        <v>30</v>
      </c>
      <c r="F33" s="13"/>
      <c r="G33" s="14"/>
      <c r="H33" s="18">
        <f>H34</f>
        <v>103</v>
      </c>
      <c r="I33" s="18">
        <f>I34</f>
        <v>0</v>
      </c>
      <c r="J33" s="18">
        <f t="shared" ref="J33:K34" si="10">J34</f>
        <v>103</v>
      </c>
      <c r="K33" s="18">
        <f t="shared" si="10"/>
        <v>0</v>
      </c>
    </row>
    <row r="34" spans="1:11" ht="45" customHeight="1" x14ac:dyDescent="0.3">
      <c r="A34" s="32" t="s">
        <v>45</v>
      </c>
      <c r="B34" s="33"/>
      <c r="C34" s="33"/>
      <c r="D34" s="34"/>
      <c r="E34" s="12" t="s">
        <v>30</v>
      </c>
      <c r="F34" s="13">
        <v>200</v>
      </c>
      <c r="G34" s="14"/>
      <c r="H34" s="18">
        <f>H35</f>
        <v>103</v>
      </c>
      <c r="I34" s="18">
        <f>I35</f>
        <v>0</v>
      </c>
      <c r="J34" s="18">
        <f t="shared" si="10"/>
        <v>103</v>
      </c>
      <c r="K34" s="18">
        <f t="shared" si="10"/>
        <v>0</v>
      </c>
    </row>
    <row r="35" spans="1:11" ht="60" customHeight="1" x14ac:dyDescent="0.3">
      <c r="A35" s="23" t="s">
        <v>3</v>
      </c>
      <c r="B35" s="23"/>
      <c r="C35" s="23"/>
      <c r="D35" s="23"/>
      <c r="E35" s="12" t="s">
        <v>30</v>
      </c>
      <c r="F35" s="13">
        <v>240</v>
      </c>
      <c r="G35" s="14"/>
      <c r="H35" s="18">
        <v>103</v>
      </c>
      <c r="I35" s="18">
        <v>0</v>
      </c>
      <c r="J35" s="18">
        <v>103</v>
      </c>
      <c r="K35" s="18">
        <v>0</v>
      </c>
    </row>
    <row r="36" spans="1:11" ht="97.5" customHeight="1" x14ac:dyDescent="0.3">
      <c r="A36" s="24" t="s">
        <v>38</v>
      </c>
      <c r="B36" s="24"/>
      <c r="C36" s="24"/>
      <c r="D36" s="24"/>
      <c r="E36" s="10" t="s">
        <v>17</v>
      </c>
      <c r="F36" s="11"/>
      <c r="G36" s="9"/>
      <c r="H36" s="17">
        <f>H37+H40+H43+H46</f>
        <v>3466.84</v>
      </c>
      <c r="I36" s="17">
        <f>I37+I40+I43+I46</f>
        <v>0</v>
      </c>
      <c r="J36" s="17">
        <f t="shared" ref="J36:K36" si="11">J37+J40+J43+J46</f>
        <v>3464.05</v>
      </c>
      <c r="K36" s="17">
        <f t="shared" si="11"/>
        <v>0</v>
      </c>
    </row>
    <row r="37" spans="1:11" ht="38.450000000000003" customHeight="1" x14ac:dyDescent="0.3">
      <c r="A37" s="23" t="s">
        <v>9</v>
      </c>
      <c r="B37" s="23"/>
      <c r="C37" s="23"/>
      <c r="D37" s="23"/>
      <c r="E37" s="12" t="s">
        <v>18</v>
      </c>
      <c r="F37" s="13"/>
      <c r="G37" s="14"/>
      <c r="H37" s="18">
        <f>H38</f>
        <v>370</v>
      </c>
      <c r="I37" s="18">
        <f>I38</f>
        <v>0</v>
      </c>
      <c r="J37" s="18">
        <f t="shared" ref="J37:K38" si="12">J38</f>
        <v>370</v>
      </c>
      <c r="K37" s="18">
        <f t="shared" si="12"/>
        <v>0</v>
      </c>
    </row>
    <row r="38" spans="1:11" ht="38.450000000000003" customHeight="1" x14ac:dyDescent="0.3">
      <c r="A38" s="32" t="s">
        <v>45</v>
      </c>
      <c r="B38" s="33"/>
      <c r="C38" s="33"/>
      <c r="D38" s="34"/>
      <c r="E38" s="12" t="s">
        <v>18</v>
      </c>
      <c r="F38" s="13">
        <v>200</v>
      </c>
      <c r="G38" s="14"/>
      <c r="H38" s="18">
        <f>H39</f>
        <v>370</v>
      </c>
      <c r="I38" s="18">
        <f>I39</f>
        <v>0</v>
      </c>
      <c r="J38" s="18">
        <f t="shared" si="12"/>
        <v>370</v>
      </c>
      <c r="K38" s="18">
        <f t="shared" si="12"/>
        <v>0</v>
      </c>
    </row>
    <row r="39" spans="1:11" ht="61.5" customHeight="1" x14ac:dyDescent="0.3">
      <c r="A39" s="23" t="s">
        <v>3</v>
      </c>
      <c r="B39" s="23"/>
      <c r="C39" s="23"/>
      <c r="D39" s="23"/>
      <c r="E39" s="12" t="s">
        <v>18</v>
      </c>
      <c r="F39" s="13">
        <v>240</v>
      </c>
      <c r="G39" s="14"/>
      <c r="H39" s="18">
        <v>370</v>
      </c>
      <c r="I39" s="18">
        <v>0</v>
      </c>
      <c r="J39" s="18">
        <v>370</v>
      </c>
      <c r="K39" s="18">
        <v>0</v>
      </c>
    </row>
    <row r="40" spans="1:11" ht="51.75" customHeight="1" x14ac:dyDescent="0.3">
      <c r="A40" s="23" t="s">
        <v>12</v>
      </c>
      <c r="B40" s="23"/>
      <c r="C40" s="23"/>
      <c r="D40" s="23"/>
      <c r="E40" s="12" t="s">
        <v>19</v>
      </c>
      <c r="F40" s="13"/>
      <c r="G40" s="14"/>
      <c r="H40" s="18">
        <f>H41</f>
        <v>2129.5100000000002</v>
      </c>
      <c r="I40" s="18">
        <f>I41</f>
        <v>0</v>
      </c>
      <c r="J40" s="18">
        <f t="shared" ref="J40:K41" si="13">J41</f>
        <v>2179.56</v>
      </c>
      <c r="K40" s="18">
        <f t="shared" si="13"/>
        <v>0</v>
      </c>
    </row>
    <row r="41" spans="1:11" ht="51.75" customHeight="1" x14ac:dyDescent="0.3">
      <c r="A41" s="32" t="s">
        <v>45</v>
      </c>
      <c r="B41" s="33"/>
      <c r="C41" s="33"/>
      <c r="D41" s="34"/>
      <c r="E41" s="12" t="s">
        <v>19</v>
      </c>
      <c r="F41" s="13">
        <v>200</v>
      </c>
      <c r="G41" s="14"/>
      <c r="H41" s="18">
        <f>H42</f>
        <v>2129.5100000000002</v>
      </c>
      <c r="I41" s="18">
        <f>I42</f>
        <v>0</v>
      </c>
      <c r="J41" s="18">
        <f t="shared" si="13"/>
        <v>2179.56</v>
      </c>
      <c r="K41" s="18">
        <f t="shared" si="13"/>
        <v>0</v>
      </c>
    </row>
    <row r="42" spans="1:11" ht="60" customHeight="1" x14ac:dyDescent="0.3">
      <c r="A42" s="23" t="s">
        <v>31</v>
      </c>
      <c r="B42" s="23"/>
      <c r="C42" s="23"/>
      <c r="D42" s="23"/>
      <c r="E42" s="12" t="s">
        <v>19</v>
      </c>
      <c r="F42" s="13">
        <v>240</v>
      </c>
      <c r="G42" s="14"/>
      <c r="H42" s="18">
        <v>2129.5100000000002</v>
      </c>
      <c r="I42" s="18">
        <v>0</v>
      </c>
      <c r="J42" s="18">
        <v>2179.56</v>
      </c>
      <c r="K42" s="18">
        <v>0</v>
      </c>
    </row>
    <row r="43" spans="1:11" ht="60" customHeight="1" x14ac:dyDescent="0.3">
      <c r="A43" s="23" t="s">
        <v>49</v>
      </c>
      <c r="B43" s="23"/>
      <c r="C43" s="23"/>
      <c r="D43" s="23"/>
      <c r="E43" s="12" t="s">
        <v>48</v>
      </c>
      <c r="F43" s="13"/>
      <c r="G43" s="14"/>
      <c r="H43" s="18">
        <f>H44</f>
        <v>10</v>
      </c>
      <c r="I43" s="18">
        <f>I44</f>
        <v>0</v>
      </c>
      <c r="J43" s="18">
        <f t="shared" ref="J43:K44" si="14">J44</f>
        <v>10</v>
      </c>
      <c r="K43" s="18">
        <f t="shared" si="14"/>
        <v>0</v>
      </c>
    </row>
    <row r="44" spans="1:11" ht="60" customHeight="1" x14ac:dyDescent="0.3">
      <c r="A44" s="32" t="s">
        <v>45</v>
      </c>
      <c r="B44" s="33"/>
      <c r="C44" s="33"/>
      <c r="D44" s="34"/>
      <c r="E44" s="12" t="s">
        <v>48</v>
      </c>
      <c r="F44" s="13">
        <v>200</v>
      </c>
      <c r="G44" s="14"/>
      <c r="H44" s="18">
        <f>H45</f>
        <v>10</v>
      </c>
      <c r="I44" s="18">
        <f>I45</f>
        <v>0</v>
      </c>
      <c r="J44" s="18">
        <f t="shared" si="14"/>
        <v>10</v>
      </c>
      <c r="K44" s="18">
        <f t="shared" si="14"/>
        <v>0</v>
      </c>
    </row>
    <row r="45" spans="1:11" ht="60" customHeight="1" x14ac:dyDescent="0.3">
      <c r="A45" s="23" t="s">
        <v>31</v>
      </c>
      <c r="B45" s="23"/>
      <c r="C45" s="23"/>
      <c r="D45" s="23"/>
      <c r="E45" s="12" t="s">
        <v>48</v>
      </c>
      <c r="F45" s="13">
        <v>240</v>
      </c>
      <c r="G45" s="14"/>
      <c r="H45" s="18">
        <v>10</v>
      </c>
      <c r="I45" s="18">
        <v>0</v>
      </c>
      <c r="J45" s="18">
        <v>10</v>
      </c>
      <c r="K45" s="18">
        <v>0</v>
      </c>
    </row>
    <row r="46" spans="1:11" ht="51" customHeight="1" x14ac:dyDescent="0.3">
      <c r="A46" s="23" t="s">
        <v>10</v>
      </c>
      <c r="B46" s="23"/>
      <c r="C46" s="23"/>
      <c r="D46" s="23"/>
      <c r="E46" s="12" t="s">
        <v>20</v>
      </c>
      <c r="F46" s="13"/>
      <c r="G46" s="14"/>
      <c r="H46" s="18">
        <f>H47</f>
        <v>957.33</v>
      </c>
      <c r="I46" s="18">
        <f>I47</f>
        <v>0</v>
      </c>
      <c r="J46" s="18">
        <f t="shared" ref="J46:K47" si="15">J47</f>
        <v>904.49</v>
      </c>
      <c r="K46" s="18">
        <f t="shared" si="15"/>
        <v>0</v>
      </c>
    </row>
    <row r="47" spans="1:11" ht="51" customHeight="1" x14ac:dyDescent="0.3">
      <c r="A47" s="32" t="s">
        <v>45</v>
      </c>
      <c r="B47" s="33"/>
      <c r="C47" s="33"/>
      <c r="D47" s="34"/>
      <c r="E47" s="12" t="s">
        <v>20</v>
      </c>
      <c r="F47" s="13">
        <v>200</v>
      </c>
      <c r="G47" s="14"/>
      <c r="H47" s="18">
        <f>H48</f>
        <v>957.33</v>
      </c>
      <c r="I47" s="18">
        <f>I48</f>
        <v>0</v>
      </c>
      <c r="J47" s="18">
        <f t="shared" si="15"/>
        <v>904.49</v>
      </c>
      <c r="K47" s="18">
        <f t="shared" si="15"/>
        <v>0</v>
      </c>
    </row>
    <row r="48" spans="1:11" ht="63" customHeight="1" x14ac:dyDescent="0.3">
      <c r="A48" s="23" t="s">
        <v>31</v>
      </c>
      <c r="B48" s="23"/>
      <c r="C48" s="23"/>
      <c r="D48" s="23"/>
      <c r="E48" s="12" t="s">
        <v>20</v>
      </c>
      <c r="F48" s="13">
        <v>240</v>
      </c>
      <c r="G48" s="14"/>
      <c r="H48" s="18">
        <v>957.33</v>
      </c>
      <c r="I48" s="18">
        <v>0</v>
      </c>
      <c r="J48" s="18">
        <v>904.49</v>
      </c>
      <c r="K48" s="18">
        <v>0</v>
      </c>
    </row>
    <row r="49" spans="1:11" ht="104.25" customHeight="1" x14ac:dyDescent="0.3">
      <c r="A49" s="24" t="s">
        <v>39</v>
      </c>
      <c r="B49" s="24"/>
      <c r="C49" s="24"/>
      <c r="D49" s="24"/>
      <c r="E49" s="10" t="s">
        <v>21</v>
      </c>
      <c r="F49" s="11"/>
      <c r="G49" s="9"/>
      <c r="H49" s="17">
        <f>H52+H55</f>
        <v>2699.33</v>
      </c>
      <c r="I49" s="17">
        <f>I52+I55</f>
        <v>0</v>
      </c>
      <c r="J49" s="17">
        <f t="shared" ref="J49:K49" si="16">J52+J55</f>
        <v>2699.33</v>
      </c>
      <c r="K49" s="17">
        <f t="shared" si="16"/>
        <v>0</v>
      </c>
    </row>
    <row r="50" spans="1:11" ht="40.15" customHeight="1" x14ac:dyDescent="0.3">
      <c r="A50" s="32" t="s">
        <v>13</v>
      </c>
      <c r="B50" s="33"/>
      <c r="C50" s="33"/>
      <c r="D50" s="34"/>
      <c r="E50" s="12" t="s">
        <v>22</v>
      </c>
      <c r="F50" s="13"/>
      <c r="G50" s="14"/>
      <c r="H50" s="18">
        <f>H51</f>
        <v>70</v>
      </c>
      <c r="I50" s="18">
        <f>I51</f>
        <v>0</v>
      </c>
      <c r="J50" s="18">
        <f t="shared" ref="J50:K51" si="17">J51</f>
        <v>70</v>
      </c>
      <c r="K50" s="18">
        <f t="shared" si="17"/>
        <v>0</v>
      </c>
    </row>
    <row r="51" spans="1:11" ht="40.15" customHeight="1" x14ac:dyDescent="0.3">
      <c r="A51" s="32" t="s">
        <v>45</v>
      </c>
      <c r="B51" s="33"/>
      <c r="C51" s="33"/>
      <c r="D51" s="34"/>
      <c r="E51" s="12" t="s">
        <v>22</v>
      </c>
      <c r="F51" s="13">
        <v>200</v>
      </c>
      <c r="G51" s="14"/>
      <c r="H51" s="18">
        <f>H52</f>
        <v>70</v>
      </c>
      <c r="I51" s="18">
        <f>I52</f>
        <v>0</v>
      </c>
      <c r="J51" s="18">
        <f t="shared" si="17"/>
        <v>70</v>
      </c>
      <c r="K51" s="18">
        <f t="shared" si="17"/>
        <v>0</v>
      </c>
    </row>
    <row r="52" spans="1:11" ht="65.25" customHeight="1" x14ac:dyDescent="0.3">
      <c r="A52" s="23" t="s">
        <v>3</v>
      </c>
      <c r="B52" s="23"/>
      <c r="C52" s="23"/>
      <c r="D52" s="23"/>
      <c r="E52" s="12" t="s">
        <v>22</v>
      </c>
      <c r="F52" s="13">
        <v>240</v>
      </c>
      <c r="G52" s="14"/>
      <c r="H52" s="18">
        <v>70</v>
      </c>
      <c r="I52" s="18">
        <v>0</v>
      </c>
      <c r="J52" s="18">
        <v>70</v>
      </c>
      <c r="K52" s="18">
        <v>0</v>
      </c>
    </row>
    <row r="53" spans="1:11" ht="47.45" customHeight="1" x14ac:dyDescent="0.3">
      <c r="A53" s="32" t="s">
        <v>14</v>
      </c>
      <c r="B53" s="33"/>
      <c r="C53" s="33"/>
      <c r="D53" s="34"/>
      <c r="E53" s="12" t="s">
        <v>23</v>
      </c>
      <c r="F53" s="13"/>
      <c r="G53" s="14"/>
      <c r="H53" s="18">
        <f>H55</f>
        <v>2629.33</v>
      </c>
      <c r="I53" s="18">
        <f>I55</f>
        <v>0</v>
      </c>
      <c r="J53" s="18">
        <f t="shared" ref="J53:K53" si="18">J55</f>
        <v>2629.33</v>
      </c>
      <c r="K53" s="18">
        <f t="shared" si="18"/>
        <v>0</v>
      </c>
    </row>
    <row r="54" spans="1:11" ht="47.45" customHeight="1" x14ac:dyDescent="0.3">
      <c r="A54" s="23" t="s">
        <v>46</v>
      </c>
      <c r="B54" s="23"/>
      <c r="C54" s="23"/>
      <c r="D54" s="23"/>
      <c r="E54" s="12" t="s">
        <v>23</v>
      </c>
      <c r="F54" s="13">
        <v>500</v>
      </c>
      <c r="G54" s="14"/>
      <c r="H54" s="18">
        <f>H55</f>
        <v>2629.33</v>
      </c>
      <c r="I54" s="18">
        <f>I55</f>
        <v>0</v>
      </c>
      <c r="J54" s="18">
        <f t="shared" ref="J54:K54" si="19">J55</f>
        <v>2629.33</v>
      </c>
      <c r="K54" s="18">
        <f t="shared" si="19"/>
        <v>0</v>
      </c>
    </row>
    <row r="55" spans="1:11" ht="42" customHeight="1" x14ac:dyDescent="0.3">
      <c r="A55" s="23" t="s">
        <v>6</v>
      </c>
      <c r="B55" s="23"/>
      <c r="C55" s="23"/>
      <c r="D55" s="23"/>
      <c r="E55" s="12" t="s">
        <v>23</v>
      </c>
      <c r="F55" s="13">
        <v>540</v>
      </c>
      <c r="G55" s="14"/>
      <c r="H55" s="18">
        <v>2629.33</v>
      </c>
      <c r="I55" s="18">
        <v>0</v>
      </c>
      <c r="J55" s="18">
        <v>2629.33</v>
      </c>
      <c r="K55" s="18">
        <v>0</v>
      </c>
    </row>
    <row r="56" spans="1:11" ht="41.45" customHeight="1" x14ac:dyDescent="0.3">
      <c r="A56" s="24" t="s">
        <v>7</v>
      </c>
      <c r="B56" s="24"/>
      <c r="C56" s="24"/>
      <c r="D56" s="24"/>
      <c r="E56" s="10" t="s">
        <v>24</v>
      </c>
      <c r="F56" s="11"/>
      <c r="G56" s="9"/>
      <c r="H56" s="17">
        <f>H57</f>
        <v>3798.71</v>
      </c>
      <c r="I56" s="17">
        <f t="shared" ref="I56:K56" si="20">I57</f>
        <v>120.25</v>
      </c>
      <c r="J56" s="17">
        <f t="shared" si="20"/>
        <v>3802.94</v>
      </c>
      <c r="K56" s="17">
        <f t="shared" si="20"/>
        <v>124.48</v>
      </c>
    </row>
    <row r="57" spans="1:11" ht="117" customHeight="1" x14ac:dyDescent="0.3">
      <c r="A57" s="23" t="s">
        <v>8</v>
      </c>
      <c r="B57" s="23"/>
      <c r="C57" s="23"/>
      <c r="D57" s="23"/>
      <c r="E57" s="12" t="s">
        <v>25</v>
      </c>
      <c r="F57" s="13"/>
      <c r="G57" s="14"/>
      <c r="H57" s="18">
        <f>H59+H60+H62+H64</f>
        <v>3798.71</v>
      </c>
      <c r="I57" s="18">
        <f t="shared" ref="I57:K57" si="21">I59+I60+I62+I64</f>
        <v>120.25</v>
      </c>
      <c r="J57" s="18">
        <f t="shared" si="21"/>
        <v>3802.94</v>
      </c>
      <c r="K57" s="18">
        <f t="shared" si="21"/>
        <v>124.48</v>
      </c>
    </row>
    <row r="58" spans="1:11" ht="110.25" customHeight="1" x14ac:dyDescent="0.3">
      <c r="A58" s="32" t="s">
        <v>44</v>
      </c>
      <c r="B58" s="33"/>
      <c r="C58" s="33"/>
      <c r="D58" s="34"/>
      <c r="E58" s="12" t="s">
        <v>25</v>
      </c>
      <c r="F58" s="13">
        <v>100</v>
      </c>
      <c r="G58" s="14"/>
      <c r="H58" s="18">
        <f>H59+H60</f>
        <v>3707.71</v>
      </c>
      <c r="I58" s="18">
        <f t="shared" ref="I58:K58" si="22">I59+I60</f>
        <v>120.25</v>
      </c>
      <c r="J58" s="18">
        <f t="shared" si="22"/>
        <v>3711.94</v>
      </c>
      <c r="K58" s="18">
        <f t="shared" si="22"/>
        <v>124.48</v>
      </c>
    </row>
    <row r="59" spans="1:11" ht="45.75" customHeight="1" x14ac:dyDescent="0.3">
      <c r="A59" s="32" t="s">
        <v>33</v>
      </c>
      <c r="B59" s="33"/>
      <c r="C59" s="33"/>
      <c r="D59" s="34"/>
      <c r="E59" s="12" t="s">
        <v>25</v>
      </c>
      <c r="F59" s="13">
        <v>110</v>
      </c>
      <c r="G59" s="14"/>
      <c r="H59" s="18">
        <v>1469.4</v>
      </c>
      <c r="I59" s="18">
        <v>0</v>
      </c>
      <c r="J59" s="18">
        <v>1469.4</v>
      </c>
      <c r="K59" s="18">
        <v>0</v>
      </c>
    </row>
    <row r="60" spans="1:11" ht="50.45" customHeight="1" x14ac:dyDescent="0.3">
      <c r="A60" s="23" t="s">
        <v>11</v>
      </c>
      <c r="B60" s="23"/>
      <c r="C60" s="23"/>
      <c r="D60" s="23"/>
      <c r="E60" s="12" t="s">
        <v>25</v>
      </c>
      <c r="F60" s="13">
        <v>120</v>
      </c>
      <c r="G60" s="14"/>
      <c r="H60" s="18">
        <v>2238.31</v>
      </c>
      <c r="I60" s="18">
        <v>120.25</v>
      </c>
      <c r="J60" s="18">
        <v>2242.54</v>
      </c>
      <c r="K60" s="18">
        <v>124.48</v>
      </c>
    </row>
    <row r="61" spans="1:11" ht="50.45" customHeight="1" x14ac:dyDescent="0.3">
      <c r="A61" s="32" t="s">
        <v>45</v>
      </c>
      <c r="B61" s="33"/>
      <c r="C61" s="33"/>
      <c r="D61" s="34"/>
      <c r="E61" s="12" t="s">
        <v>25</v>
      </c>
      <c r="F61" s="13">
        <v>200</v>
      </c>
      <c r="G61" s="14"/>
      <c r="H61" s="18">
        <f>H62</f>
        <v>90</v>
      </c>
      <c r="I61" s="18">
        <f t="shared" ref="I61:K61" si="23">I62</f>
        <v>0</v>
      </c>
      <c r="J61" s="18">
        <f t="shared" si="23"/>
        <v>90</v>
      </c>
      <c r="K61" s="18">
        <f t="shared" si="23"/>
        <v>0</v>
      </c>
    </row>
    <row r="62" spans="1:11" ht="63" customHeight="1" x14ac:dyDescent="0.3">
      <c r="A62" s="23" t="s">
        <v>3</v>
      </c>
      <c r="B62" s="23"/>
      <c r="C62" s="23"/>
      <c r="D62" s="23"/>
      <c r="E62" s="12" t="s">
        <v>25</v>
      </c>
      <c r="F62" s="13">
        <v>240</v>
      </c>
      <c r="G62" s="14"/>
      <c r="H62" s="18">
        <v>90</v>
      </c>
      <c r="I62" s="18">
        <v>0</v>
      </c>
      <c r="J62" s="18">
        <v>90</v>
      </c>
      <c r="K62" s="18">
        <v>0</v>
      </c>
    </row>
    <row r="63" spans="1:11" ht="43.9" customHeight="1" x14ac:dyDescent="0.3">
      <c r="A63" s="32" t="s">
        <v>47</v>
      </c>
      <c r="B63" s="33"/>
      <c r="C63" s="33"/>
      <c r="D63" s="34"/>
      <c r="E63" s="12" t="s">
        <v>25</v>
      </c>
      <c r="F63" s="13">
        <v>800</v>
      </c>
      <c r="G63" s="14"/>
      <c r="H63" s="18">
        <f>H64</f>
        <v>1</v>
      </c>
      <c r="I63" s="18">
        <f t="shared" ref="I63:K63" si="24">I64</f>
        <v>0</v>
      </c>
      <c r="J63" s="18">
        <f t="shared" si="24"/>
        <v>1</v>
      </c>
      <c r="K63" s="18">
        <f t="shared" si="24"/>
        <v>0</v>
      </c>
    </row>
    <row r="64" spans="1:11" ht="37.15" customHeight="1" x14ac:dyDescent="0.3">
      <c r="A64" s="35" t="s">
        <v>5</v>
      </c>
      <c r="B64" s="35"/>
      <c r="C64" s="35"/>
      <c r="D64" s="35"/>
      <c r="E64" s="12" t="s">
        <v>25</v>
      </c>
      <c r="F64" s="13">
        <v>870</v>
      </c>
      <c r="G64" s="14"/>
      <c r="H64" s="18">
        <v>1</v>
      </c>
      <c r="I64" s="18">
        <v>0</v>
      </c>
      <c r="J64" s="18">
        <v>1</v>
      </c>
      <c r="K64" s="18">
        <v>0</v>
      </c>
    </row>
    <row r="65" spans="1:11" ht="22.15" customHeight="1" x14ac:dyDescent="0.3">
      <c r="A65" s="25" t="s">
        <v>54</v>
      </c>
      <c r="B65" s="26"/>
      <c r="C65" s="26"/>
      <c r="D65" s="26"/>
      <c r="E65" s="26"/>
      <c r="F65" s="27"/>
      <c r="G65" s="8"/>
      <c r="H65" s="19">
        <f>H18+H23+H26+H29+H36+H49+H56</f>
        <v>11672.880000000001</v>
      </c>
      <c r="I65" s="19">
        <f t="shared" ref="I65:K65" si="25">I18+I23+I26+I29+I36+I49+I56</f>
        <v>120.25</v>
      </c>
      <c r="J65" s="19">
        <f t="shared" si="25"/>
        <v>11674.32</v>
      </c>
      <c r="K65" s="19">
        <f t="shared" si="25"/>
        <v>124.48</v>
      </c>
    </row>
    <row r="66" spans="1:11" ht="41.25" customHeight="1" x14ac:dyDescent="0.3">
      <c r="A66" s="25" t="s">
        <v>55</v>
      </c>
      <c r="B66" s="26"/>
      <c r="C66" s="26"/>
      <c r="D66" s="26"/>
      <c r="E66" s="26"/>
      <c r="F66" s="27"/>
      <c r="G66" s="9"/>
      <c r="H66" s="21">
        <v>299.3</v>
      </c>
      <c r="I66" s="21">
        <v>0</v>
      </c>
      <c r="J66" s="21">
        <v>614.44000000000005</v>
      </c>
      <c r="K66" s="21">
        <v>0</v>
      </c>
    </row>
    <row r="67" spans="1:11" ht="35.25" customHeight="1" x14ac:dyDescent="0.3">
      <c r="A67" s="28" t="s">
        <v>56</v>
      </c>
      <c r="B67" s="28"/>
      <c r="C67" s="28"/>
      <c r="D67" s="28"/>
      <c r="E67" s="28"/>
      <c r="F67" s="28"/>
      <c r="G67" s="9"/>
      <c r="H67" s="20">
        <f>H65+H66</f>
        <v>11972.18</v>
      </c>
      <c r="I67" s="20">
        <f t="shared" ref="I67:K67" si="26">I65+I66</f>
        <v>120.25</v>
      </c>
      <c r="J67" s="20">
        <f t="shared" si="26"/>
        <v>12288.76</v>
      </c>
      <c r="K67" s="20">
        <f t="shared" si="26"/>
        <v>124.48</v>
      </c>
    </row>
  </sheetData>
  <mergeCells count="60">
    <mergeCell ref="E3:J3"/>
    <mergeCell ref="A44:D44"/>
    <mergeCell ref="A45:D45"/>
    <mergeCell ref="A51:D51"/>
    <mergeCell ref="A54:D54"/>
    <mergeCell ref="E14:E16"/>
    <mergeCell ref="F14:F16"/>
    <mergeCell ref="B10:I11"/>
    <mergeCell ref="H14:I14"/>
    <mergeCell ref="H15:K15"/>
    <mergeCell ref="J14:K14"/>
    <mergeCell ref="E4:J8"/>
    <mergeCell ref="A24:D24"/>
    <mergeCell ref="A27:D27"/>
    <mergeCell ref="A23:D23"/>
    <mergeCell ref="A25:D25"/>
    <mergeCell ref="A42:D42"/>
    <mergeCell ref="A52:D52"/>
    <mergeCell ref="A49:D49"/>
    <mergeCell ref="A48:D48"/>
    <mergeCell ref="A50:D50"/>
    <mergeCell ref="A46:D46"/>
    <mergeCell ref="A47:D47"/>
    <mergeCell ref="A63:D63"/>
    <mergeCell ref="A26:D26"/>
    <mergeCell ref="A20:D20"/>
    <mergeCell ref="A22:D22"/>
    <mergeCell ref="A14:D16"/>
    <mergeCell ref="A17:D17"/>
    <mergeCell ref="A19:D19"/>
    <mergeCell ref="A21:D21"/>
    <mergeCell ref="A58:D58"/>
    <mergeCell ref="A31:D31"/>
    <mergeCell ref="A34:D34"/>
    <mergeCell ref="A38:D38"/>
    <mergeCell ref="A41:D41"/>
    <mergeCell ref="A43:D43"/>
    <mergeCell ref="A35:D35"/>
    <mergeCell ref="A40:D40"/>
    <mergeCell ref="A55:D55"/>
    <mergeCell ref="A57:D57"/>
    <mergeCell ref="A60:D60"/>
    <mergeCell ref="A59:D59"/>
    <mergeCell ref="A61:D61"/>
    <mergeCell ref="A28:D28"/>
    <mergeCell ref="A18:D18"/>
    <mergeCell ref="A66:F66"/>
    <mergeCell ref="A67:F67"/>
    <mergeCell ref="A65:F65"/>
    <mergeCell ref="A29:D29"/>
    <mergeCell ref="A32:D32"/>
    <mergeCell ref="A30:D30"/>
    <mergeCell ref="A36:D36"/>
    <mergeCell ref="A39:D39"/>
    <mergeCell ref="A37:D37"/>
    <mergeCell ref="A33:D33"/>
    <mergeCell ref="A62:D62"/>
    <mergeCell ref="A53:D53"/>
    <mergeCell ref="A64:D64"/>
    <mergeCell ref="A56:D5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2023-12-08T11:24:43Z</dcterms:modified>
</cp:coreProperties>
</file>